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2" sheetId="8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'12'!$A$19:$AX$42</definedName>
    <definedName name="_xlnm.Print_Area" localSheetId="0">'12'!$A$1:$V$39</definedName>
  </definedNames>
  <calcPr calcId="125725" iterate="1" iterateCount="201" calcOnSave="0"/>
</workbook>
</file>

<file path=xl/calcChain.xml><?xml version="1.0" encoding="utf-8"?>
<calcChain xmlns="http://schemas.openxmlformats.org/spreadsheetml/2006/main">
  <c r="T28" i="8"/>
  <c r="S28"/>
  <c r="H28"/>
  <c r="I28"/>
  <c r="J28"/>
  <c r="K28"/>
  <c r="L28"/>
  <c r="M28"/>
  <c r="N28"/>
  <c r="O28"/>
  <c r="P28"/>
  <c r="Q28"/>
  <c r="G28"/>
  <c r="E28"/>
  <c r="D28"/>
  <c r="F31" l="1"/>
  <c r="R31"/>
  <c r="F18"/>
  <c r="R18"/>
  <c r="H36" l="1"/>
  <c r="H35"/>
  <c r="H34"/>
  <c r="H33" l="1"/>
  <c r="H31" s="1"/>
  <c r="I36"/>
  <c r="I35"/>
  <c r="I34"/>
  <c r="J33"/>
  <c r="J31" s="1"/>
  <c r="K33"/>
  <c r="K31" s="1"/>
  <c r="L33"/>
  <c r="L31" s="1"/>
  <c r="M33"/>
  <c r="M31" s="1"/>
  <c r="N33"/>
  <c r="N31" s="1"/>
  <c r="O33"/>
  <c r="O31" s="1"/>
  <c r="P33"/>
  <c r="P31" s="1"/>
  <c r="Q33"/>
  <c r="Q31" s="1"/>
  <c r="I33" l="1"/>
  <c r="M27"/>
  <c r="N27"/>
  <c r="H27"/>
  <c r="O27"/>
  <c r="O18" s="1"/>
  <c r="J27"/>
  <c r="J18" s="1"/>
  <c r="Q27"/>
  <c r="Q18" s="1"/>
  <c r="K27"/>
  <c r="K18" s="1"/>
  <c r="P27"/>
  <c r="P18" s="1"/>
  <c r="L27"/>
  <c r="L18" s="1"/>
  <c r="I31" l="1"/>
  <c r="I27" s="1"/>
  <c r="I18" s="1"/>
  <c r="I25" s="1"/>
  <c r="M18"/>
  <c r="M25" s="1"/>
  <c r="H20"/>
  <c r="H18"/>
  <c r="H25" s="1"/>
  <c r="N20"/>
  <c r="N18"/>
  <c r="N25" s="1"/>
  <c r="M20"/>
  <c r="O20"/>
  <c r="O25"/>
  <c r="J20"/>
  <c r="J25"/>
  <c r="K25"/>
  <c r="K20"/>
  <c r="L25"/>
  <c r="L20"/>
  <c r="Q25"/>
  <c r="Q20"/>
  <c r="P20"/>
  <c r="P25"/>
  <c r="I20" l="1"/>
  <c r="U36"/>
  <c r="T36"/>
  <c r="U35"/>
  <c r="T35"/>
  <c r="S35"/>
  <c r="U34"/>
  <c r="T34"/>
  <c r="S34"/>
  <c r="G33"/>
  <c r="G31" s="1"/>
  <c r="E33"/>
  <c r="E31" s="1"/>
  <c r="D33"/>
  <c r="D31" s="1"/>
  <c r="U29"/>
  <c r="U28"/>
  <c r="U33" l="1"/>
  <c r="U31" s="1"/>
  <c r="T33"/>
  <c r="T31" s="1"/>
  <c r="S33"/>
  <c r="S31" s="1"/>
  <c r="G27"/>
  <c r="E27"/>
  <c r="D27"/>
  <c r="D18" s="1"/>
  <c r="G20" l="1"/>
  <c r="G18"/>
  <c r="G25" s="1"/>
  <c r="E20"/>
  <c r="E18"/>
  <c r="E25" s="1"/>
  <c r="S27"/>
  <c r="T27"/>
  <c r="D20"/>
  <c r="D25"/>
  <c r="U20"/>
  <c r="U27"/>
  <c r="U18" s="1"/>
  <c r="S18" l="1"/>
  <c r="S25" s="1"/>
  <c r="T18"/>
  <c r="T25" s="1"/>
  <c r="S20"/>
  <c r="T20"/>
  <c r="U25"/>
</calcChain>
</file>

<file path=xl/sharedStrings.xml><?xml version="1.0" encoding="utf-8"?>
<sst xmlns="http://schemas.openxmlformats.org/spreadsheetml/2006/main" count="418" uniqueCount="91">
  <si>
    <t>к приказу Минэнерго России
от 25 апреля 2018 г. № 320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</si>
  <si>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</si>
  <si>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</si>
  <si>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</si>
  <si>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</si>
  <si>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</si>
  <si>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</si>
  <si>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</si>
  <si>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</si>
  <si>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</si>
  <si>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</si>
  <si>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</si>
  <si>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</si>
  <si>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</si>
  <si>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</si>
  <si>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</si>
  <si>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</si>
  <si>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</si>
  <si>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</si>
  <si>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</si>
  <si>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</si>
  <si>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</si>
  <si>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</si>
  <si>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</si>
  <si>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</si>
  <si>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</si>
  <si>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</si>
  <si>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</si>
  <si>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</si>
  <si>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</si>
  <si>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</si>
  <si>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</si>
  <si>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</si>
  <si>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</si>
  <si>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</si>
  <si>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</si>
  <si>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</si>
  <si>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</si>
  <si>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</si>
  <si>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</si>
  <si>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</si>
  <si>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</si>
  <si>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</si>
  <si>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</si>
  <si>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</si>
  <si>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</si>
  <si>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</si>
  <si>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млн. рублей
(без НДС)</t>
  </si>
  <si>
    <t>Приволжской дирекции по энергообеспечению СП Трансэнерго - филиала ОАО "РЖД"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</si>
  <si>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</si>
  <si>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</si>
  <si>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</si>
  <si>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</si>
  <si>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</si>
  <si>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</si>
  <si>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</si>
  <si>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</si>
  <si>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</si>
  <si>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</si>
  <si>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</si>
  <si>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</si>
  <si>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</si>
  <si>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</si>
  <si>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</si>
  <si>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</si>
  <si>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</si>
  <si>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</si>
  <si>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</si>
  <si>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</si>
  <si>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</si>
  <si>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</si>
  <si>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</si>
  <si>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</si>
  <si>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</si>
  <si>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</si>
  <si>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Астраханская область</t>
  </si>
  <si>
    <t>1.2.2.2.1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</si>
  <si>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</si>
  <si>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</si>
  <si>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1.2.2.2.3</t>
  </si>
  <si>
    <t>Фактический объем освоения капитальных вложений на 01.01.2024 в прогнозных ценах соответствующих лет, млн. рублей
(без НДС)</t>
  </si>
  <si>
    <t>I</t>
  </si>
  <si>
    <t>2025</t>
  </si>
  <si>
    <t>приказом Министерства промышленности, торговли и энергетики Астраханской области от 30.08.2024 г. № 080-О</t>
  </si>
  <si>
    <t>Освоение капитальных вложений года 2025, млн. рублей (без НДС)</t>
  </si>
  <si>
    <t>Техническое перевооружение ВЛ-0,4 кВ электроснабжение на ст.Н.Баскунчак</t>
  </si>
  <si>
    <t>Техническое перевооружение  линий электропередач на ст. Зензели</t>
  </si>
  <si>
    <t>I_ПРИВНТЭ24_А01</t>
  </si>
  <si>
    <t>I_ПРИВНТЭ24_А02</t>
  </si>
  <si>
    <t>I_ПРИВНТЭ24_А03</t>
  </si>
  <si>
    <t>Остаток освоения капитальных вложений на 01.01.2025, млн. рублей
(без НДС)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</si>
</sst>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#,##0.000"/>
  </numFmts>
  <fonts count="13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Border="0" applyProtection="0"/>
    <xf numFmtId="0" fontId="3" fillId="0" borderId="0" applyNumberFormat="0" applyFont="0" applyBorder="0" applyProtection="0"/>
    <xf numFmtId="0" fontId="4" fillId="0" borderId="0" applyNumberFormat="0" applyBorder="0" applyProtection="0"/>
    <xf numFmtId="0" fontId="5" fillId="0" borderId="0" applyNumberFormat="0" applyBorder="0" applyProtection="0"/>
    <xf numFmtId="0" fontId="6" fillId="0" borderId="0"/>
  </cellStyleXfs>
  <cellXfs count="68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right"/>
    </xf>
    <xf numFmtId="0" fontId="7" fillId="0" borderId="0" xfId="1" applyFont="1" applyFill="1" applyAlignment="1">
      <alignment horizontal="left"/>
    </xf>
    <xf numFmtId="0" fontId="2" fillId="0" borderId="0" xfId="1" applyFont="1" applyFill="1" applyAlignment="1">
      <alignment horizontal="center" vertical="top"/>
    </xf>
    <xf numFmtId="0" fontId="8" fillId="2" borderId="0" xfId="1" applyFont="1" applyFill="1" applyAlignment="1">
      <alignment horizontal="left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/>
    </xf>
    <xf numFmtId="0" fontId="2" fillId="2" borderId="0" xfId="1" applyFont="1" applyFill="1" applyAlignment="1">
      <alignment horizontal="left"/>
    </xf>
    <xf numFmtId="0" fontId="9" fillId="0" borderId="0" xfId="1" applyFont="1" applyFill="1" applyAlignment="1">
      <alignment horizontal="left"/>
    </xf>
    <xf numFmtId="0" fontId="2" fillId="4" borderId="0" xfId="1" applyFont="1" applyFill="1" applyAlignment="1">
      <alignment horizontal="left"/>
    </xf>
    <xf numFmtId="0" fontId="2" fillId="3" borderId="0" xfId="1" applyFont="1" applyFill="1" applyAlignment="1">
      <alignment horizontal="left"/>
    </xf>
    <xf numFmtId="165" fontId="2" fillId="0" borderId="0" xfId="1" applyNumberFormat="1" applyFont="1" applyFill="1" applyAlignment="1">
      <alignment horizontal="left"/>
    </xf>
    <xf numFmtId="49" fontId="11" fillId="5" borderId="5" xfId="2" applyNumberFormat="1" applyFont="1" applyFill="1" applyBorder="1" applyAlignment="1">
      <alignment horizontal="center" vertical="center"/>
    </xf>
    <xf numFmtId="49" fontId="12" fillId="5" borderId="5" xfId="2" applyNumberFormat="1" applyFont="1" applyFill="1" applyBorder="1" applyAlignment="1">
      <alignment horizontal="center" vertical="center" wrapText="1"/>
    </xf>
    <xf numFmtId="164" fontId="10" fillId="5" borderId="5" xfId="2" applyNumberFormat="1" applyFont="1" applyFill="1" applyBorder="1" applyAlignment="1">
      <alignment horizontal="center" vertical="center"/>
    </xf>
    <xf numFmtId="166" fontId="10" fillId="6" borderId="5" xfId="2" applyNumberFormat="1" applyFont="1" applyFill="1" applyBorder="1" applyAlignment="1">
      <alignment horizontal="center" vertical="center"/>
    </xf>
    <xf numFmtId="49" fontId="11" fillId="0" borderId="5" xfId="2" applyNumberFormat="1" applyFont="1" applyFill="1" applyBorder="1" applyAlignment="1">
      <alignment horizontal="center" vertical="center"/>
    </xf>
    <xf numFmtId="0" fontId="11" fillId="0" borderId="5" xfId="2" applyFont="1" applyFill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/>
    </xf>
    <xf numFmtId="164" fontId="11" fillId="0" borderId="5" xfId="2" applyNumberFormat="1" applyFont="1" applyBorder="1" applyAlignment="1">
      <alignment horizontal="center" vertical="center"/>
    </xf>
    <xf numFmtId="0" fontId="11" fillId="0" borderId="5" xfId="2" applyFont="1" applyFill="1" applyBorder="1" applyAlignment="1">
      <alignment horizontal="center" vertical="center"/>
    </xf>
    <xf numFmtId="164" fontId="11" fillId="0" borderId="5" xfId="2" applyNumberFormat="1" applyFont="1" applyFill="1" applyBorder="1" applyAlignment="1">
      <alignment horizontal="center" vertical="center"/>
    </xf>
    <xf numFmtId="0" fontId="11" fillId="0" borderId="5" xfId="2" applyFont="1" applyFill="1" applyBorder="1" applyAlignment="1">
      <alignment horizontal="center" wrapText="1"/>
    </xf>
    <xf numFmtId="49" fontId="10" fillId="6" borderId="5" xfId="2" applyNumberFormat="1" applyFont="1" applyFill="1" applyBorder="1" applyAlignment="1">
      <alignment horizontal="center" vertical="center"/>
    </xf>
    <xf numFmtId="0" fontId="10" fillId="6" borderId="5" xfId="2" applyFont="1" applyFill="1" applyBorder="1" applyAlignment="1">
      <alignment horizontal="center" vertical="center" wrapText="1"/>
    </xf>
    <xf numFmtId="164" fontId="10" fillId="6" borderId="5" xfId="2" applyNumberFormat="1" applyFont="1" applyFill="1" applyBorder="1" applyAlignment="1">
      <alignment horizontal="center" vertical="center"/>
    </xf>
    <xf numFmtId="49" fontId="11" fillId="7" borderId="5" xfId="2" applyNumberFormat="1" applyFont="1" applyFill="1" applyBorder="1" applyAlignment="1">
      <alignment horizontal="center" vertical="center"/>
    </xf>
    <xf numFmtId="0" fontId="11" fillId="7" borderId="5" xfId="2" applyFont="1" applyFill="1" applyBorder="1" applyAlignment="1">
      <alignment horizontal="center" vertical="center" wrapText="1"/>
    </xf>
    <xf numFmtId="0" fontId="11" fillId="7" borderId="5" xfId="2" applyFont="1" applyFill="1" applyBorder="1" applyAlignment="1">
      <alignment horizontal="center" vertical="center"/>
    </xf>
    <xf numFmtId="164" fontId="11" fillId="7" borderId="5" xfId="2" applyNumberFormat="1" applyFont="1" applyFill="1" applyBorder="1" applyAlignment="1">
      <alignment horizontal="center" vertical="center"/>
    </xf>
    <xf numFmtId="164" fontId="11" fillId="8" borderId="5" xfId="2" applyNumberFormat="1" applyFont="1" applyFill="1" applyBorder="1" applyAlignment="1">
      <alignment horizontal="center" vertical="center"/>
    </xf>
    <xf numFmtId="164" fontId="11" fillId="8" borderId="5" xfId="2" applyNumberFormat="1" applyFont="1" applyFill="1" applyBorder="1" applyAlignment="1">
      <alignment horizontal="center" vertical="center" wrapText="1"/>
    </xf>
    <xf numFmtId="166" fontId="11" fillId="7" borderId="5" xfId="2" applyNumberFormat="1" applyFont="1" applyFill="1" applyBorder="1" applyAlignment="1">
      <alignment horizontal="center" vertical="center"/>
    </xf>
    <xf numFmtId="165" fontId="11" fillId="0" borderId="5" xfId="2" applyNumberFormat="1" applyFont="1" applyBorder="1" applyAlignment="1">
      <alignment horizontal="center" vertical="center"/>
    </xf>
    <xf numFmtId="166" fontId="11" fillId="0" borderId="5" xfId="2" applyNumberFormat="1" applyFont="1" applyBorder="1" applyAlignment="1">
      <alignment horizontal="center" vertical="center"/>
    </xf>
    <xf numFmtId="49" fontId="11" fillId="9" borderId="5" xfId="2" applyNumberFormat="1" applyFont="1" applyFill="1" applyBorder="1" applyAlignment="1">
      <alignment horizontal="center" vertical="center"/>
    </xf>
    <xf numFmtId="0" fontId="11" fillId="9" borderId="5" xfId="2" applyFont="1" applyFill="1" applyBorder="1" applyAlignment="1">
      <alignment horizontal="center" vertical="center" wrapText="1"/>
    </xf>
    <xf numFmtId="166" fontId="11" fillId="9" borderId="5" xfId="2" applyNumberFormat="1" applyFont="1" applyFill="1" applyBorder="1" applyAlignment="1">
      <alignment horizontal="center" vertical="center"/>
    </xf>
    <xf numFmtId="164" fontId="11" fillId="7" borderId="5" xfId="2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right"/>
    </xf>
    <xf numFmtId="0" fontId="9" fillId="0" borderId="3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/>
    </xf>
    <xf numFmtId="164" fontId="12" fillId="0" borderId="5" xfId="2" applyNumberFormat="1" applyFont="1" applyBorder="1" applyAlignment="1">
      <alignment horizontal="center" vertical="center"/>
    </xf>
    <xf numFmtId="164" fontId="12" fillId="0" borderId="5" xfId="2" applyNumberFormat="1" applyFont="1" applyFill="1" applyBorder="1" applyAlignment="1">
      <alignment horizontal="center" vertical="center"/>
    </xf>
    <xf numFmtId="164" fontId="12" fillId="7" borderId="5" xfId="2" applyNumberFormat="1" applyFont="1" applyFill="1" applyBorder="1" applyAlignment="1">
      <alignment horizontal="center" vertical="center"/>
    </xf>
    <xf numFmtId="166" fontId="12" fillId="7" borderId="5" xfId="2" applyNumberFormat="1" applyFont="1" applyFill="1" applyBorder="1" applyAlignment="1">
      <alignment horizontal="center" vertical="center"/>
    </xf>
    <xf numFmtId="164" fontId="12" fillId="8" borderId="5" xfId="2" applyNumberFormat="1" applyFont="1" applyFill="1" applyBorder="1" applyAlignment="1">
      <alignment horizontal="center" vertical="center"/>
    </xf>
    <xf numFmtId="166" fontId="12" fillId="0" borderId="5" xfId="2" applyNumberFormat="1" applyFont="1" applyBorder="1" applyAlignment="1">
      <alignment horizontal="center" vertical="center"/>
    </xf>
    <xf numFmtId="166" fontId="12" fillId="9" borderId="5" xfId="2" applyNumberFormat="1" applyFont="1" applyFill="1" applyBorder="1" applyAlignment="1">
      <alignment horizontal="center" vertical="center"/>
    </xf>
    <xf numFmtId="49" fontId="11" fillId="10" borderId="5" xfId="2" applyNumberFormat="1" applyFont="1" applyFill="1" applyBorder="1" applyAlignment="1">
      <alignment horizontal="center" vertical="center"/>
    </xf>
    <xf numFmtId="0" fontId="12" fillId="10" borderId="5" xfId="2" applyFont="1" applyFill="1" applyBorder="1" applyAlignment="1">
      <alignment horizontal="center" vertical="center" wrapText="1"/>
    </xf>
    <xf numFmtId="0" fontId="11" fillId="10" borderId="5" xfId="2" applyFont="1" applyFill="1" applyBorder="1" applyAlignment="1">
      <alignment horizontal="center" vertical="center" wrapText="1"/>
    </xf>
    <xf numFmtId="164" fontId="11" fillId="10" borderId="5" xfId="2" applyNumberFormat="1" applyFont="1" applyFill="1" applyBorder="1" applyAlignment="1">
      <alignment horizontal="center" vertical="center"/>
    </xf>
    <xf numFmtId="164" fontId="12" fillId="10" borderId="5" xfId="2" applyNumberFormat="1" applyFont="1" applyFill="1" applyBorder="1" applyAlignment="1">
      <alignment horizontal="center" vertical="center"/>
    </xf>
    <xf numFmtId="164" fontId="11" fillId="9" borderId="5" xfId="2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top"/>
    </xf>
    <xf numFmtId="0" fontId="2" fillId="0" borderId="0" xfId="1" applyFont="1" applyFill="1" applyAlignment="1">
      <alignment horizontal="right" vertical="top" wrapText="1"/>
    </xf>
    <xf numFmtId="0" fontId="2" fillId="0" borderId="0" xfId="1" applyFont="1" applyFill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7" fillId="0" borderId="3" xfId="1" applyFont="1" applyFill="1" applyBorder="1" applyAlignment="1">
      <alignment horizontal="center" vertical="center" textRotation="90" wrapText="1"/>
    </xf>
    <xf numFmtId="0" fontId="9" fillId="0" borderId="3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5"/>
    <cellStyle name="Обычный 3 2" xfId="3"/>
    <cellStyle name="Обычный 5" xfId="4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43"/>
  <sheetViews>
    <sheetView tabSelected="1" topLeftCell="A7" zoomScale="70" zoomScaleNormal="70" workbookViewId="0">
      <selection activeCell="S31" sqref="S31"/>
    </sheetView>
  </sheetViews>
  <sheetFormatPr defaultRowHeight="12.75"/>
  <cols>
    <col min="1" max="1" width="12.85546875" style="1" customWidth="1"/>
    <col min="2" max="2" width="46.85546875" style="1" customWidth="1"/>
    <col min="3" max="3" width="18.5703125" style="1" customWidth="1"/>
    <col min="4" max="5" width="13.85546875" style="1" customWidth="1"/>
    <col min="6" max="6" width="8.7109375" style="1" customWidth="1"/>
    <col min="7" max="7" width="7.7109375" style="3" customWidth="1"/>
    <col min="8" max="9" width="9" style="11" customWidth="1"/>
    <col min="10" max="12" width="7.7109375" style="1" customWidth="1"/>
    <col min="13" max="13" width="8.42578125" style="1" customWidth="1"/>
    <col min="14" max="17" width="7.7109375" style="1" customWidth="1"/>
    <col min="18" max="18" width="7.5703125" style="1" customWidth="1"/>
    <col min="19" max="19" width="10.42578125" style="1" customWidth="1"/>
    <col min="20" max="20" width="8.85546875" style="1" customWidth="1"/>
    <col min="21" max="21" width="9.140625" style="1" customWidth="1"/>
    <col min="22" max="22" width="18.28515625" style="1" customWidth="1"/>
    <col min="23" max="23" width="9.140625" style="1" customWidth="1"/>
    <col min="24" max="256" width="9.140625" style="1"/>
    <col min="257" max="257" width="12.85546875" style="1" customWidth="1"/>
    <col min="258" max="258" width="46.85546875" style="1" customWidth="1"/>
    <col min="259" max="259" width="18.5703125" style="1" customWidth="1"/>
    <col min="260" max="261" width="13.85546875" style="1" customWidth="1"/>
    <col min="262" max="262" width="8.7109375" style="1" customWidth="1"/>
    <col min="263" max="268" width="7.7109375" style="1" customWidth="1"/>
    <col min="269" max="269" width="8.42578125" style="1" customWidth="1"/>
    <col min="270" max="273" width="7.7109375" style="1" customWidth="1"/>
    <col min="274" max="275" width="7.5703125" style="1" customWidth="1"/>
    <col min="276" max="276" width="8.85546875" style="1" customWidth="1"/>
    <col min="277" max="277" width="9.140625" style="1" customWidth="1"/>
    <col min="278" max="278" width="18.28515625" style="1" customWidth="1"/>
    <col min="279" max="279" width="9.140625" style="1" customWidth="1"/>
    <col min="280" max="512" width="9.140625" style="1"/>
    <col min="513" max="513" width="12.85546875" style="1" customWidth="1"/>
    <col min="514" max="514" width="46.85546875" style="1" customWidth="1"/>
    <col min="515" max="515" width="18.5703125" style="1" customWidth="1"/>
    <col min="516" max="517" width="13.85546875" style="1" customWidth="1"/>
    <col min="518" max="518" width="8.7109375" style="1" customWidth="1"/>
    <col min="519" max="524" width="7.7109375" style="1" customWidth="1"/>
    <col min="525" max="525" width="8.42578125" style="1" customWidth="1"/>
    <col min="526" max="529" width="7.7109375" style="1" customWidth="1"/>
    <col min="530" max="531" width="7.5703125" style="1" customWidth="1"/>
    <col min="532" max="532" width="8.85546875" style="1" customWidth="1"/>
    <col min="533" max="533" width="9.140625" style="1" customWidth="1"/>
    <col min="534" max="534" width="18.28515625" style="1" customWidth="1"/>
    <col min="535" max="535" width="9.140625" style="1" customWidth="1"/>
    <col min="536" max="768" width="9.140625" style="1"/>
    <col min="769" max="769" width="12.85546875" style="1" customWidth="1"/>
    <col min="770" max="770" width="46.85546875" style="1" customWidth="1"/>
    <col min="771" max="771" width="18.5703125" style="1" customWidth="1"/>
    <col min="772" max="773" width="13.85546875" style="1" customWidth="1"/>
    <col min="774" max="774" width="8.7109375" style="1" customWidth="1"/>
    <col min="775" max="780" width="7.7109375" style="1" customWidth="1"/>
    <col min="781" max="781" width="8.42578125" style="1" customWidth="1"/>
    <col min="782" max="785" width="7.7109375" style="1" customWidth="1"/>
    <col min="786" max="787" width="7.5703125" style="1" customWidth="1"/>
    <col min="788" max="788" width="8.85546875" style="1" customWidth="1"/>
    <col min="789" max="789" width="9.140625" style="1" customWidth="1"/>
    <col min="790" max="790" width="18.28515625" style="1" customWidth="1"/>
    <col min="791" max="791" width="9.140625" style="1" customWidth="1"/>
    <col min="792" max="1024" width="9.140625" style="1"/>
    <col min="1025" max="1025" width="12.85546875" style="1" customWidth="1"/>
    <col min="1026" max="1026" width="46.85546875" style="1" customWidth="1"/>
    <col min="1027" max="1027" width="18.5703125" style="1" customWidth="1"/>
    <col min="1028" max="1029" width="13.85546875" style="1" customWidth="1"/>
    <col min="1030" max="1030" width="8.7109375" style="1" customWidth="1"/>
    <col min="1031" max="1036" width="7.7109375" style="1" customWidth="1"/>
    <col min="1037" max="1037" width="8.42578125" style="1" customWidth="1"/>
    <col min="1038" max="1041" width="7.7109375" style="1" customWidth="1"/>
    <col min="1042" max="1043" width="7.5703125" style="1" customWidth="1"/>
    <col min="1044" max="1044" width="8.85546875" style="1" customWidth="1"/>
    <col min="1045" max="1045" width="9.140625" style="1" customWidth="1"/>
    <col min="1046" max="1046" width="18.28515625" style="1" customWidth="1"/>
    <col min="1047" max="1047" width="9.140625" style="1" customWidth="1"/>
    <col min="1048" max="1280" width="9.140625" style="1"/>
    <col min="1281" max="1281" width="12.85546875" style="1" customWidth="1"/>
    <col min="1282" max="1282" width="46.85546875" style="1" customWidth="1"/>
    <col min="1283" max="1283" width="18.5703125" style="1" customWidth="1"/>
    <col min="1284" max="1285" width="13.85546875" style="1" customWidth="1"/>
    <col min="1286" max="1286" width="8.7109375" style="1" customWidth="1"/>
    <col min="1287" max="1292" width="7.7109375" style="1" customWidth="1"/>
    <col min="1293" max="1293" width="8.42578125" style="1" customWidth="1"/>
    <col min="1294" max="1297" width="7.7109375" style="1" customWidth="1"/>
    <col min="1298" max="1299" width="7.5703125" style="1" customWidth="1"/>
    <col min="1300" max="1300" width="8.85546875" style="1" customWidth="1"/>
    <col min="1301" max="1301" width="9.140625" style="1" customWidth="1"/>
    <col min="1302" max="1302" width="18.28515625" style="1" customWidth="1"/>
    <col min="1303" max="1303" width="9.140625" style="1" customWidth="1"/>
    <col min="1304" max="1536" width="9.140625" style="1"/>
    <col min="1537" max="1537" width="12.85546875" style="1" customWidth="1"/>
    <col min="1538" max="1538" width="46.85546875" style="1" customWidth="1"/>
    <col min="1539" max="1539" width="18.5703125" style="1" customWidth="1"/>
    <col min="1540" max="1541" width="13.85546875" style="1" customWidth="1"/>
    <col min="1542" max="1542" width="8.7109375" style="1" customWidth="1"/>
    <col min="1543" max="1548" width="7.7109375" style="1" customWidth="1"/>
    <col min="1549" max="1549" width="8.42578125" style="1" customWidth="1"/>
    <col min="1550" max="1553" width="7.7109375" style="1" customWidth="1"/>
    <col min="1554" max="1555" width="7.5703125" style="1" customWidth="1"/>
    <col min="1556" max="1556" width="8.85546875" style="1" customWidth="1"/>
    <col min="1557" max="1557" width="9.140625" style="1" customWidth="1"/>
    <col min="1558" max="1558" width="18.28515625" style="1" customWidth="1"/>
    <col min="1559" max="1559" width="9.140625" style="1" customWidth="1"/>
    <col min="1560" max="1792" width="9.140625" style="1"/>
    <col min="1793" max="1793" width="12.85546875" style="1" customWidth="1"/>
    <col min="1794" max="1794" width="46.85546875" style="1" customWidth="1"/>
    <col min="1795" max="1795" width="18.5703125" style="1" customWidth="1"/>
    <col min="1796" max="1797" width="13.85546875" style="1" customWidth="1"/>
    <col min="1798" max="1798" width="8.7109375" style="1" customWidth="1"/>
    <col min="1799" max="1804" width="7.7109375" style="1" customWidth="1"/>
    <col min="1805" max="1805" width="8.42578125" style="1" customWidth="1"/>
    <col min="1806" max="1809" width="7.7109375" style="1" customWidth="1"/>
    <col min="1810" max="1811" width="7.5703125" style="1" customWidth="1"/>
    <col min="1812" max="1812" width="8.85546875" style="1" customWidth="1"/>
    <col min="1813" max="1813" width="9.140625" style="1" customWidth="1"/>
    <col min="1814" max="1814" width="18.28515625" style="1" customWidth="1"/>
    <col min="1815" max="1815" width="9.140625" style="1" customWidth="1"/>
    <col min="1816" max="2048" width="9.140625" style="1"/>
    <col min="2049" max="2049" width="12.85546875" style="1" customWidth="1"/>
    <col min="2050" max="2050" width="46.85546875" style="1" customWidth="1"/>
    <col min="2051" max="2051" width="18.5703125" style="1" customWidth="1"/>
    <col min="2052" max="2053" width="13.85546875" style="1" customWidth="1"/>
    <col min="2054" max="2054" width="8.7109375" style="1" customWidth="1"/>
    <col min="2055" max="2060" width="7.7109375" style="1" customWidth="1"/>
    <col min="2061" max="2061" width="8.42578125" style="1" customWidth="1"/>
    <col min="2062" max="2065" width="7.7109375" style="1" customWidth="1"/>
    <col min="2066" max="2067" width="7.5703125" style="1" customWidth="1"/>
    <col min="2068" max="2068" width="8.85546875" style="1" customWidth="1"/>
    <col min="2069" max="2069" width="9.140625" style="1" customWidth="1"/>
    <col min="2070" max="2070" width="18.28515625" style="1" customWidth="1"/>
    <col min="2071" max="2071" width="9.140625" style="1" customWidth="1"/>
    <col min="2072" max="2304" width="9.140625" style="1"/>
    <col min="2305" max="2305" width="12.85546875" style="1" customWidth="1"/>
    <col min="2306" max="2306" width="46.85546875" style="1" customWidth="1"/>
    <col min="2307" max="2307" width="18.5703125" style="1" customWidth="1"/>
    <col min="2308" max="2309" width="13.85546875" style="1" customWidth="1"/>
    <col min="2310" max="2310" width="8.7109375" style="1" customWidth="1"/>
    <col min="2311" max="2316" width="7.7109375" style="1" customWidth="1"/>
    <col min="2317" max="2317" width="8.42578125" style="1" customWidth="1"/>
    <col min="2318" max="2321" width="7.7109375" style="1" customWidth="1"/>
    <col min="2322" max="2323" width="7.5703125" style="1" customWidth="1"/>
    <col min="2324" max="2324" width="8.85546875" style="1" customWidth="1"/>
    <col min="2325" max="2325" width="9.140625" style="1" customWidth="1"/>
    <col min="2326" max="2326" width="18.28515625" style="1" customWidth="1"/>
    <col min="2327" max="2327" width="9.140625" style="1" customWidth="1"/>
    <col min="2328" max="2560" width="9.140625" style="1"/>
    <col min="2561" max="2561" width="12.85546875" style="1" customWidth="1"/>
    <col min="2562" max="2562" width="46.85546875" style="1" customWidth="1"/>
    <col min="2563" max="2563" width="18.5703125" style="1" customWidth="1"/>
    <col min="2564" max="2565" width="13.85546875" style="1" customWidth="1"/>
    <col min="2566" max="2566" width="8.7109375" style="1" customWidth="1"/>
    <col min="2567" max="2572" width="7.7109375" style="1" customWidth="1"/>
    <col min="2573" max="2573" width="8.42578125" style="1" customWidth="1"/>
    <col min="2574" max="2577" width="7.7109375" style="1" customWidth="1"/>
    <col min="2578" max="2579" width="7.5703125" style="1" customWidth="1"/>
    <col min="2580" max="2580" width="8.85546875" style="1" customWidth="1"/>
    <col min="2581" max="2581" width="9.140625" style="1" customWidth="1"/>
    <col min="2582" max="2582" width="18.28515625" style="1" customWidth="1"/>
    <col min="2583" max="2583" width="9.140625" style="1" customWidth="1"/>
    <col min="2584" max="2816" width="9.140625" style="1"/>
    <col min="2817" max="2817" width="12.85546875" style="1" customWidth="1"/>
    <col min="2818" max="2818" width="46.85546875" style="1" customWidth="1"/>
    <col min="2819" max="2819" width="18.5703125" style="1" customWidth="1"/>
    <col min="2820" max="2821" width="13.85546875" style="1" customWidth="1"/>
    <col min="2822" max="2822" width="8.7109375" style="1" customWidth="1"/>
    <col min="2823" max="2828" width="7.7109375" style="1" customWidth="1"/>
    <col min="2829" max="2829" width="8.42578125" style="1" customWidth="1"/>
    <col min="2830" max="2833" width="7.7109375" style="1" customWidth="1"/>
    <col min="2834" max="2835" width="7.5703125" style="1" customWidth="1"/>
    <col min="2836" max="2836" width="8.85546875" style="1" customWidth="1"/>
    <col min="2837" max="2837" width="9.140625" style="1" customWidth="1"/>
    <col min="2838" max="2838" width="18.28515625" style="1" customWidth="1"/>
    <col min="2839" max="2839" width="9.140625" style="1" customWidth="1"/>
    <col min="2840" max="3072" width="9.140625" style="1"/>
    <col min="3073" max="3073" width="12.85546875" style="1" customWidth="1"/>
    <col min="3074" max="3074" width="46.85546875" style="1" customWidth="1"/>
    <col min="3075" max="3075" width="18.5703125" style="1" customWidth="1"/>
    <col min="3076" max="3077" width="13.85546875" style="1" customWidth="1"/>
    <col min="3078" max="3078" width="8.7109375" style="1" customWidth="1"/>
    <col min="3079" max="3084" width="7.7109375" style="1" customWidth="1"/>
    <col min="3085" max="3085" width="8.42578125" style="1" customWidth="1"/>
    <col min="3086" max="3089" width="7.7109375" style="1" customWidth="1"/>
    <col min="3090" max="3091" width="7.5703125" style="1" customWidth="1"/>
    <col min="3092" max="3092" width="8.85546875" style="1" customWidth="1"/>
    <col min="3093" max="3093" width="9.140625" style="1" customWidth="1"/>
    <col min="3094" max="3094" width="18.28515625" style="1" customWidth="1"/>
    <col min="3095" max="3095" width="9.140625" style="1" customWidth="1"/>
    <col min="3096" max="3328" width="9.140625" style="1"/>
    <col min="3329" max="3329" width="12.85546875" style="1" customWidth="1"/>
    <col min="3330" max="3330" width="46.85546875" style="1" customWidth="1"/>
    <col min="3331" max="3331" width="18.5703125" style="1" customWidth="1"/>
    <col min="3332" max="3333" width="13.85546875" style="1" customWidth="1"/>
    <col min="3334" max="3334" width="8.7109375" style="1" customWidth="1"/>
    <col min="3335" max="3340" width="7.7109375" style="1" customWidth="1"/>
    <col min="3341" max="3341" width="8.42578125" style="1" customWidth="1"/>
    <col min="3342" max="3345" width="7.7109375" style="1" customWidth="1"/>
    <col min="3346" max="3347" width="7.5703125" style="1" customWidth="1"/>
    <col min="3348" max="3348" width="8.85546875" style="1" customWidth="1"/>
    <col min="3349" max="3349" width="9.140625" style="1" customWidth="1"/>
    <col min="3350" max="3350" width="18.28515625" style="1" customWidth="1"/>
    <col min="3351" max="3351" width="9.140625" style="1" customWidth="1"/>
    <col min="3352" max="3584" width="9.140625" style="1"/>
    <col min="3585" max="3585" width="12.85546875" style="1" customWidth="1"/>
    <col min="3586" max="3586" width="46.85546875" style="1" customWidth="1"/>
    <col min="3587" max="3587" width="18.5703125" style="1" customWidth="1"/>
    <col min="3588" max="3589" width="13.85546875" style="1" customWidth="1"/>
    <col min="3590" max="3590" width="8.7109375" style="1" customWidth="1"/>
    <col min="3591" max="3596" width="7.7109375" style="1" customWidth="1"/>
    <col min="3597" max="3597" width="8.42578125" style="1" customWidth="1"/>
    <col min="3598" max="3601" width="7.7109375" style="1" customWidth="1"/>
    <col min="3602" max="3603" width="7.5703125" style="1" customWidth="1"/>
    <col min="3604" max="3604" width="8.85546875" style="1" customWidth="1"/>
    <col min="3605" max="3605" width="9.140625" style="1" customWidth="1"/>
    <col min="3606" max="3606" width="18.28515625" style="1" customWidth="1"/>
    <col min="3607" max="3607" width="9.140625" style="1" customWidth="1"/>
    <col min="3608" max="3840" width="9.140625" style="1"/>
    <col min="3841" max="3841" width="12.85546875" style="1" customWidth="1"/>
    <col min="3842" max="3842" width="46.85546875" style="1" customWidth="1"/>
    <col min="3843" max="3843" width="18.5703125" style="1" customWidth="1"/>
    <col min="3844" max="3845" width="13.85546875" style="1" customWidth="1"/>
    <col min="3846" max="3846" width="8.7109375" style="1" customWidth="1"/>
    <col min="3847" max="3852" width="7.7109375" style="1" customWidth="1"/>
    <col min="3853" max="3853" width="8.42578125" style="1" customWidth="1"/>
    <col min="3854" max="3857" width="7.7109375" style="1" customWidth="1"/>
    <col min="3858" max="3859" width="7.5703125" style="1" customWidth="1"/>
    <col min="3860" max="3860" width="8.85546875" style="1" customWidth="1"/>
    <col min="3861" max="3861" width="9.140625" style="1" customWidth="1"/>
    <col min="3862" max="3862" width="18.28515625" style="1" customWidth="1"/>
    <col min="3863" max="3863" width="9.140625" style="1" customWidth="1"/>
    <col min="3864" max="4096" width="9.140625" style="1"/>
    <col min="4097" max="4097" width="12.85546875" style="1" customWidth="1"/>
    <col min="4098" max="4098" width="46.85546875" style="1" customWidth="1"/>
    <col min="4099" max="4099" width="18.5703125" style="1" customWidth="1"/>
    <col min="4100" max="4101" width="13.85546875" style="1" customWidth="1"/>
    <col min="4102" max="4102" width="8.7109375" style="1" customWidth="1"/>
    <col min="4103" max="4108" width="7.7109375" style="1" customWidth="1"/>
    <col min="4109" max="4109" width="8.42578125" style="1" customWidth="1"/>
    <col min="4110" max="4113" width="7.7109375" style="1" customWidth="1"/>
    <col min="4114" max="4115" width="7.5703125" style="1" customWidth="1"/>
    <col min="4116" max="4116" width="8.85546875" style="1" customWidth="1"/>
    <col min="4117" max="4117" width="9.140625" style="1" customWidth="1"/>
    <col min="4118" max="4118" width="18.28515625" style="1" customWidth="1"/>
    <col min="4119" max="4119" width="9.140625" style="1" customWidth="1"/>
    <col min="4120" max="4352" width="9.140625" style="1"/>
    <col min="4353" max="4353" width="12.85546875" style="1" customWidth="1"/>
    <col min="4354" max="4354" width="46.85546875" style="1" customWidth="1"/>
    <col min="4355" max="4355" width="18.5703125" style="1" customWidth="1"/>
    <col min="4356" max="4357" width="13.85546875" style="1" customWidth="1"/>
    <col min="4358" max="4358" width="8.7109375" style="1" customWidth="1"/>
    <col min="4359" max="4364" width="7.7109375" style="1" customWidth="1"/>
    <col min="4365" max="4365" width="8.42578125" style="1" customWidth="1"/>
    <col min="4366" max="4369" width="7.7109375" style="1" customWidth="1"/>
    <col min="4370" max="4371" width="7.5703125" style="1" customWidth="1"/>
    <col min="4372" max="4372" width="8.85546875" style="1" customWidth="1"/>
    <col min="4373" max="4373" width="9.140625" style="1" customWidth="1"/>
    <col min="4374" max="4374" width="18.28515625" style="1" customWidth="1"/>
    <col min="4375" max="4375" width="9.140625" style="1" customWidth="1"/>
    <col min="4376" max="4608" width="9.140625" style="1"/>
    <col min="4609" max="4609" width="12.85546875" style="1" customWidth="1"/>
    <col min="4610" max="4610" width="46.85546875" style="1" customWidth="1"/>
    <col min="4611" max="4611" width="18.5703125" style="1" customWidth="1"/>
    <col min="4612" max="4613" width="13.85546875" style="1" customWidth="1"/>
    <col min="4614" max="4614" width="8.7109375" style="1" customWidth="1"/>
    <col min="4615" max="4620" width="7.7109375" style="1" customWidth="1"/>
    <col min="4621" max="4621" width="8.42578125" style="1" customWidth="1"/>
    <col min="4622" max="4625" width="7.7109375" style="1" customWidth="1"/>
    <col min="4626" max="4627" width="7.5703125" style="1" customWidth="1"/>
    <col min="4628" max="4628" width="8.85546875" style="1" customWidth="1"/>
    <col min="4629" max="4629" width="9.140625" style="1" customWidth="1"/>
    <col min="4630" max="4630" width="18.28515625" style="1" customWidth="1"/>
    <col min="4631" max="4631" width="9.140625" style="1" customWidth="1"/>
    <col min="4632" max="4864" width="9.140625" style="1"/>
    <col min="4865" max="4865" width="12.85546875" style="1" customWidth="1"/>
    <col min="4866" max="4866" width="46.85546875" style="1" customWidth="1"/>
    <col min="4867" max="4867" width="18.5703125" style="1" customWidth="1"/>
    <col min="4868" max="4869" width="13.85546875" style="1" customWidth="1"/>
    <col min="4870" max="4870" width="8.7109375" style="1" customWidth="1"/>
    <col min="4871" max="4876" width="7.7109375" style="1" customWidth="1"/>
    <col min="4877" max="4877" width="8.42578125" style="1" customWidth="1"/>
    <col min="4878" max="4881" width="7.7109375" style="1" customWidth="1"/>
    <col min="4882" max="4883" width="7.5703125" style="1" customWidth="1"/>
    <col min="4884" max="4884" width="8.85546875" style="1" customWidth="1"/>
    <col min="4885" max="4885" width="9.140625" style="1" customWidth="1"/>
    <col min="4886" max="4886" width="18.28515625" style="1" customWidth="1"/>
    <col min="4887" max="4887" width="9.140625" style="1" customWidth="1"/>
    <col min="4888" max="5120" width="9.140625" style="1"/>
    <col min="5121" max="5121" width="12.85546875" style="1" customWidth="1"/>
    <col min="5122" max="5122" width="46.85546875" style="1" customWidth="1"/>
    <col min="5123" max="5123" width="18.5703125" style="1" customWidth="1"/>
    <col min="5124" max="5125" width="13.85546875" style="1" customWidth="1"/>
    <col min="5126" max="5126" width="8.7109375" style="1" customWidth="1"/>
    <col min="5127" max="5132" width="7.7109375" style="1" customWidth="1"/>
    <col min="5133" max="5133" width="8.42578125" style="1" customWidth="1"/>
    <col min="5134" max="5137" width="7.7109375" style="1" customWidth="1"/>
    <col min="5138" max="5139" width="7.5703125" style="1" customWidth="1"/>
    <col min="5140" max="5140" width="8.85546875" style="1" customWidth="1"/>
    <col min="5141" max="5141" width="9.140625" style="1" customWidth="1"/>
    <col min="5142" max="5142" width="18.28515625" style="1" customWidth="1"/>
    <col min="5143" max="5143" width="9.140625" style="1" customWidth="1"/>
    <col min="5144" max="5376" width="9.140625" style="1"/>
    <col min="5377" max="5377" width="12.85546875" style="1" customWidth="1"/>
    <col min="5378" max="5378" width="46.85546875" style="1" customWidth="1"/>
    <col min="5379" max="5379" width="18.5703125" style="1" customWidth="1"/>
    <col min="5380" max="5381" width="13.85546875" style="1" customWidth="1"/>
    <col min="5382" max="5382" width="8.7109375" style="1" customWidth="1"/>
    <col min="5383" max="5388" width="7.7109375" style="1" customWidth="1"/>
    <col min="5389" max="5389" width="8.42578125" style="1" customWidth="1"/>
    <col min="5390" max="5393" width="7.7109375" style="1" customWidth="1"/>
    <col min="5394" max="5395" width="7.5703125" style="1" customWidth="1"/>
    <col min="5396" max="5396" width="8.85546875" style="1" customWidth="1"/>
    <col min="5397" max="5397" width="9.140625" style="1" customWidth="1"/>
    <col min="5398" max="5398" width="18.28515625" style="1" customWidth="1"/>
    <col min="5399" max="5399" width="9.140625" style="1" customWidth="1"/>
    <col min="5400" max="5632" width="9.140625" style="1"/>
    <col min="5633" max="5633" width="12.85546875" style="1" customWidth="1"/>
    <col min="5634" max="5634" width="46.85546875" style="1" customWidth="1"/>
    <col min="5635" max="5635" width="18.5703125" style="1" customWidth="1"/>
    <col min="5636" max="5637" width="13.85546875" style="1" customWidth="1"/>
    <col min="5638" max="5638" width="8.7109375" style="1" customWidth="1"/>
    <col min="5639" max="5644" width="7.7109375" style="1" customWidth="1"/>
    <col min="5645" max="5645" width="8.42578125" style="1" customWidth="1"/>
    <col min="5646" max="5649" width="7.7109375" style="1" customWidth="1"/>
    <col min="5650" max="5651" width="7.5703125" style="1" customWidth="1"/>
    <col min="5652" max="5652" width="8.85546875" style="1" customWidth="1"/>
    <col min="5653" max="5653" width="9.140625" style="1" customWidth="1"/>
    <col min="5654" max="5654" width="18.28515625" style="1" customWidth="1"/>
    <col min="5655" max="5655" width="9.140625" style="1" customWidth="1"/>
    <col min="5656" max="5888" width="9.140625" style="1"/>
    <col min="5889" max="5889" width="12.85546875" style="1" customWidth="1"/>
    <col min="5890" max="5890" width="46.85546875" style="1" customWidth="1"/>
    <col min="5891" max="5891" width="18.5703125" style="1" customWidth="1"/>
    <col min="5892" max="5893" width="13.85546875" style="1" customWidth="1"/>
    <col min="5894" max="5894" width="8.7109375" style="1" customWidth="1"/>
    <col min="5895" max="5900" width="7.7109375" style="1" customWidth="1"/>
    <col min="5901" max="5901" width="8.42578125" style="1" customWidth="1"/>
    <col min="5902" max="5905" width="7.7109375" style="1" customWidth="1"/>
    <col min="5906" max="5907" width="7.5703125" style="1" customWidth="1"/>
    <col min="5908" max="5908" width="8.85546875" style="1" customWidth="1"/>
    <col min="5909" max="5909" width="9.140625" style="1" customWidth="1"/>
    <col min="5910" max="5910" width="18.28515625" style="1" customWidth="1"/>
    <col min="5911" max="5911" width="9.140625" style="1" customWidth="1"/>
    <col min="5912" max="6144" width="9.140625" style="1"/>
    <col min="6145" max="6145" width="12.85546875" style="1" customWidth="1"/>
    <col min="6146" max="6146" width="46.85546875" style="1" customWidth="1"/>
    <col min="6147" max="6147" width="18.5703125" style="1" customWidth="1"/>
    <col min="6148" max="6149" width="13.85546875" style="1" customWidth="1"/>
    <col min="6150" max="6150" width="8.7109375" style="1" customWidth="1"/>
    <col min="6151" max="6156" width="7.7109375" style="1" customWidth="1"/>
    <col min="6157" max="6157" width="8.42578125" style="1" customWidth="1"/>
    <col min="6158" max="6161" width="7.7109375" style="1" customWidth="1"/>
    <col min="6162" max="6163" width="7.5703125" style="1" customWidth="1"/>
    <col min="6164" max="6164" width="8.85546875" style="1" customWidth="1"/>
    <col min="6165" max="6165" width="9.140625" style="1" customWidth="1"/>
    <col min="6166" max="6166" width="18.28515625" style="1" customWidth="1"/>
    <col min="6167" max="6167" width="9.140625" style="1" customWidth="1"/>
    <col min="6168" max="6400" width="9.140625" style="1"/>
    <col min="6401" max="6401" width="12.85546875" style="1" customWidth="1"/>
    <col min="6402" max="6402" width="46.85546875" style="1" customWidth="1"/>
    <col min="6403" max="6403" width="18.5703125" style="1" customWidth="1"/>
    <col min="6404" max="6405" width="13.85546875" style="1" customWidth="1"/>
    <col min="6406" max="6406" width="8.7109375" style="1" customWidth="1"/>
    <col min="6407" max="6412" width="7.7109375" style="1" customWidth="1"/>
    <col min="6413" max="6413" width="8.42578125" style="1" customWidth="1"/>
    <col min="6414" max="6417" width="7.7109375" style="1" customWidth="1"/>
    <col min="6418" max="6419" width="7.5703125" style="1" customWidth="1"/>
    <col min="6420" max="6420" width="8.85546875" style="1" customWidth="1"/>
    <col min="6421" max="6421" width="9.140625" style="1" customWidth="1"/>
    <col min="6422" max="6422" width="18.28515625" style="1" customWidth="1"/>
    <col min="6423" max="6423" width="9.140625" style="1" customWidth="1"/>
    <col min="6424" max="6656" width="9.140625" style="1"/>
    <col min="6657" max="6657" width="12.85546875" style="1" customWidth="1"/>
    <col min="6658" max="6658" width="46.85546875" style="1" customWidth="1"/>
    <col min="6659" max="6659" width="18.5703125" style="1" customWidth="1"/>
    <col min="6660" max="6661" width="13.85546875" style="1" customWidth="1"/>
    <col min="6662" max="6662" width="8.7109375" style="1" customWidth="1"/>
    <col min="6663" max="6668" width="7.7109375" style="1" customWidth="1"/>
    <col min="6669" max="6669" width="8.42578125" style="1" customWidth="1"/>
    <col min="6670" max="6673" width="7.7109375" style="1" customWidth="1"/>
    <col min="6674" max="6675" width="7.5703125" style="1" customWidth="1"/>
    <col min="6676" max="6676" width="8.85546875" style="1" customWidth="1"/>
    <col min="6677" max="6677" width="9.140625" style="1" customWidth="1"/>
    <col min="6678" max="6678" width="18.28515625" style="1" customWidth="1"/>
    <col min="6679" max="6679" width="9.140625" style="1" customWidth="1"/>
    <col min="6680" max="6912" width="9.140625" style="1"/>
    <col min="6913" max="6913" width="12.85546875" style="1" customWidth="1"/>
    <col min="6914" max="6914" width="46.85546875" style="1" customWidth="1"/>
    <col min="6915" max="6915" width="18.5703125" style="1" customWidth="1"/>
    <col min="6916" max="6917" width="13.85546875" style="1" customWidth="1"/>
    <col min="6918" max="6918" width="8.7109375" style="1" customWidth="1"/>
    <col min="6919" max="6924" width="7.7109375" style="1" customWidth="1"/>
    <col min="6925" max="6925" width="8.42578125" style="1" customWidth="1"/>
    <col min="6926" max="6929" width="7.7109375" style="1" customWidth="1"/>
    <col min="6930" max="6931" width="7.5703125" style="1" customWidth="1"/>
    <col min="6932" max="6932" width="8.85546875" style="1" customWidth="1"/>
    <col min="6933" max="6933" width="9.140625" style="1" customWidth="1"/>
    <col min="6934" max="6934" width="18.28515625" style="1" customWidth="1"/>
    <col min="6935" max="6935" width="9.140625" style="1" customWidth="1"/>
    <col min="6936" max="7168" width="9.140625" style="1"/>
    <col min="7169" max="7169" width="12.85546875" style="1" customWidth="1"/>
    <col min="7170" max="7170" width="46.85546875" style="1" customWidth="1"/>
    <col min="7171" max="7171" width="18.5703125" style="1" customWidth="1"/>
    <col min="7172" max="7173" width="13.85546875" style="1" customWidth="1"/>
    <col min="7174" max="7174" width="8.7109375" style="1" customWidth="1"/>
    <col min="7175" max="7180" width="7.7109375" style="1" customWidth="1"/>
    <col min="7181" max="7181" width="8.42578125" style="1" customWidth="1"/>
    <col min="7182" max="7185" width="7.7109375" style="1" customWidth="1"/>
    <col min="7186" max="7187" width="7.5703125" style="1" customWidth="1"/>
    <col min="7188" max="7188" width="8.85546875" style="1" customWidth="1"/>
    <col min="7189" max="7189" width="9.140625" style="1" customWidth="1"/>
    <col min="7190" max="7190" width="18.28515625" style="1" customWidth="1"/>
    <col min="7191" max="7191" width="9.140625" style="1" customWidth="1"/>
    <col min="7192" max="7424" width="9.140625" style="1"/>
    <col min="7425" max="7425" width="12.85546875" style="1" customWidth="1"/>
    <col min="7426" max="7426" width="46.85546875" style="1" customWidth="1"/>
    <col min="7427" max="7427" width="18.5703125" style="1" customWidth="1"/>
    <col min="7428" max="7429" width="13.85546875" style="1" customWidth="1"/>
    <col min="7430" max="7430" width="8.7109375" style="1" customWidth="1"/>
    <col min="7431" max="7436" width="7.7109375" style="1" customWidth="1"/>
    <col min="7437" max="7437" width="8.42578125" style="1" customWidth="1"/>
    <col min="7438" max="7441" width="7.7109375" style="1" customWidth="1"/>
    <col min="7442" max="7443" width="7.5703125" style="1" customWidth="1"/>
    <col min="7444" max="7444" width="8.85546875" style="1" customWidth="1"/>
    <col min="7445" max="7445" width="9.140625" style="1" customWidth="1"/>
    <col min="7446" max="7446" width="18.28515625" style="1" customWidth="1"/>
    <col min="7447" max="7447" width="9.140625" style="1" customWidth="1"/>
    <col min="7448" max="7680" width="9.140625" style="1"/>
    <col min="7681" max="7681" width="12.85546875" style="1" customWidth="1"/>
    <col min="7682" max="7682" width="46.85546875" style="1" customWidth="1"/>
    <col min="7683" max="7683" width="18.5703125" style="1" customWidth="1"/>
    <col min="7684" max="7685" width="13.85546875" style="1" customWidth="1"/>
    <col min="7686" max="7686" width="8.7109375" style="1" customWidth="1"/>
    <col min="7687" max="7692" width="7.7109375" style="1" customWidth="1"/>
    <col min="7693" max="7693" width="8.42578125" style="1" customWidth="1"/>
    <col min="7694" max="7697" width="7.7109375" style="1" customWidth="1"/>
    <col min="7698" max="7699" width="7.5703125" style="1" customWidth="1"/>
    <col min="7700" max="7700" width="8.85546875" style="1" customWidth="1"/>
    <col min="7701" max="7701" width="9.140625" style="1" customWidth="1"/>
    <col min="7702" max="7702" width="18.28515625" style="1" customWidth="1"/>
    <col min="7703" max="7703" width="9.140625" style="1" customWidth="1"/>
    <col min="7704" max="7936" width="9.140625" style="1"/>
    <col min="7937" max="7937" width="12.85546875" style="1" customWidth="1"/>
    <col min="7938" max="7938" width="46.85546875" style="1" customWidth="1"/>
    <col min="7939" max="7939" width="18.5703125" style="1" customWidth="1"/>
    <col min="7940" max="7941" width="13.85546875" style="1" customWidth="1"/>
    <col min="7942" max="7942" width="8.7109375" style="1" customWidth="1"/>
    <col min="7943" max="7948" width="7.7109375" style="1" customWidth="1"/>
    <col min="7949" max="7949" width="8.42578125" style="1" customWidth="1"/>
    <col min="7950" max="7953" width="7.7109375" style="1" customWidth="1"/>
    <col min="7954" max="7955" width="7.5703125" style="1" customWidth="1"/>
    <col min="7956" max="7956" width="8.85546875" style="1" customWidth="1"/>
    <col min="7957" max="7957" width="9.140625" style="1" customWidth="1"/>
    <col min="7958" max="7958" width="18.28515625" style="1" customWidth="1"/>
    <col min="7959" max="7959" width="9.140625" style="1" customWidth="1"/>
    <col min="7960" max="8192" width="9.140625" style="1"/>
    <col min="8193" max="8193" width="12.85546875" style="1" customWidth="1"/>
    <col min="8194" max="8194" width="46.85546875" style="1" customWidth="1"/>
    <col min="8195" max="8195" width="18.5703125" style="1" customWidth="1"/>
    <col min="8196" max="8197" width="13.85546875" style="1" customWidth="1"/>
    <col min="8198" max="8198" width="8.7109375" style="1" customWidth="1"/>
    <col min="8199" max="8204" width="7.7109375" style="1" customWidth="1"/>
    <col min="8205" max="8205" width="8.42578125" style="1" customWidth="1"/>
    <col min="8206" max="8209" width="7.7109375" style="1" customWidth="1"/>
    <col min="8210" max="8211" width="7.5703125" style="1" customWidth="1"/>
    <col min="8212" max="8212" width="8.85546875" style="1" customWidth="1"/>
    <col min="8213" max="8213" width="9.140625" style="1" customWidth="1"/>
    <col min="8214" max="8214" width="18.28515625" style="1" customWidth="1"/>
    <col min="8215" max="8215" width="9.140625" style="1" customWidth="1"/>
    <col min="8216" max="8448" width="9.140625" style="1"/>
    <col min="8449" max="8449" width="12.85546875" style="1" customWidth="1"/>
    <col min="8450" max="8450" width="46.85546875" style="1" customWidth="1"/>
    <col min="8451" max="8451" width="18.5703125" style="1" customWidth="1"/>
    <col min="8452" max="8453" width="13.85546875" style="1" customWidth="1"/>
    <col min="8454" max="8454" width="8.7109375" style="1" customWidth="1"/>
    <col min="8455" max="8460" width="7.7109375" style="1" customWidth="1"/>
    <col min="8461" max="8461" width="8.42578125" style="1" customWidth="1"/>
    <col min="8462" max="8465" width="7.7109375" style="1" customWidth="1"/>
    <col min="8466" max="8467" width="7.5703125" style="1" customWidth="1"/>
    <col min="8468" max="8468" width="8.85546875" style="1" customWidth="1"/>
    <col min="8469" max="8469" width="9.140625" style="1" customWidth="1"/>
    <col min="8470" max="8470" width="18.28515625" style="1" customWidth="1"/>
    <col min="8471" max="8471" width="9.140625" style="1" customWidth="1"/>
    <col min="8472" max="8704" width="9.140625" style="1"/>
    <col min="8705" max="8705" width="12.85546875" style="1" customWidth="1"/>
    <col min="8706" max="8706" width="46.85546875" style="1" customWidth="1"/>
    <col min="8707" max="8707" width="18.5703125" style="1" customWidth="1"/>
    <col min="8708" max="8709" width="13.85546875" style="1" customWidth="1"/>
    <col min="8710" max="8710" width="8.7109375" style="1" customWidth="1"/>
    <col min="8711" max="8716" width="7.7109375" style="1" customWidth="1"/>
    <col min="8717" max="8717" width="8.42578125" style="1" customWidth="1"/>
    <col min="8718" max="8721" width="7.7109375" style="1" customWidth="1"/>
    <col min="8722" max="8723" width="7.5703125" style="1" customWidth="1"/>
    <col min="8724" max="8724" width="8.85546875" style="1" customWidth="1"/>
    <col min="8725" max="8725" width="9.140625" style="1" customWidth="1"/>
    <col min="8726" max="8726" width="18.28515625" style="1" customWidth="1"/>
    <col min="8727" max="8727" width="9.140625" style="1" customWidth="1"/>
    <col min="8728" max="8960" width="9.140625" style="1"/>
    <col min="8961" max="8961" width="12.85546875" style="1" customWidth="1"/>
    <col min="8962" max="8962" width="46.85546875" style="1" customWidth="1"/>
    <col min="8963" max="8963" width="18.5703125" style="1" customWidth="1"/>
    <col min="8964" max="8965" width="13.85546875" style="1" customWidth="1"/>
    <col min="8966" max="8966" width="8.7109375" style="1" customWidth="1"/>
    <col min="8967" max="8972" width="7.7109375" style="1" customWidth="1"/>
    <col min="8973" max="8973" width="8.42578125" style="1" customWidth="1"/>
    <col min="8974" max="8977" width="7.7109375" style="1" customWidth="1"/>
    <col min="8978" max="8979" width="7.5703125" style="1" customWidth="1"/>
    <col min="8980" max="8980" width="8.85546875" style="1" customWidth="1"/>
    <col min="8981" max="8981" width="9.140625" style="1" customWidth="1"/>
    <col min="8982" max="8982" width="18.28515625" style="1" customWidth="1"/>
    <col min="8983" max="8983" width="9.140625" style="1" customWidth="1"/>
    <col min="8984" max="9216" width="9.140625" style="1"/>
    <col min="9217" max="9217" width="12.85546875" style="1" customWidth="1"/>
    <col min="9218" max="9218" width="46.85546875" style="1" customWidth="1"/>
    <col min="9219" max="9219" width="18.5703125" style="1" customWidth="1"/>
    <col min="9220" max="9221" width="13.85546875" style="1" customWidth="1"/>
    <col min="9222" max="9222" width="8.7109375" style="1" customWidth="1"/>
    <col min="9223" max="9228" width="7.7109375" style="1" customWidth="1"/>
    <col min="9229" max="9229" width="8.42578125" style="1" customWidth="1"/>
    <col min="9230" max="9233" width="7.7109375" style="1" customWidth="1"/>
    <col min="9234" max="9235" width="7.5703125" style="1" customWidth="1"/>
    <col min="9236" max="9236" width="8.85546875" style="1" customWidth="1"/>
    <col min="9237" max="9237" width="9.140625" style="1" customWidth="1"/>
    <col min="9238" max="9238" width="18.28515625" style="1" customWidth="1"/>
    <col min="9239" max="9239" width="9.140625" style="1" customWidth="1"/>
    <col min="9240" max="9472" width="9.140625" style="1"/>
    <col min="9473" max="9473" width="12.85546875" style="1" customWidth="1"/>
    <col min="9474" max="9474" width="46.85546875" style="1" customWidth="1"/>
    <col min="9475" max="9475" width="18.5703125" style="1" customWidth="1"/>
    <col min="9476" max="9477" width="13.85546875" style="1" customWidth="1"/>
    <col min="9478" max="9478" width="8.7109375" style="1" customWidth="1"/>
    <col min="9479" max="9484" width="7.7109375" style="1" customWidth="1"/>
    <col min="9485" max="9485" width="8.42578125" style="1" customWidth="1"/>
    <col min="9486" max="9489" width="7.7109375" style="1" customWidth="1"/>
    <col min="9490" max="9491" width="7.5703125" style="1" customWidth="1"/>
    <col min="9492" max="9492" width="8.85546875" style="1" customWidth="1"/>
    <col min="9493" max="9493" width="9.140625" style="1" customWidth="1"/>
    <col min="9494" max="9494" width="18.28515625" style="1" customWidth="1"/>
    <col min="9495" max="9495" width="9.140625" style="1" customWidth="1"/>
    <col min="9496" max="9728" width="9.140625" style="1"/>
    <col min="9729" max="9729" width="12.85546875" style="1" customWidth="1"/>
    <col min="9730" max="9730" width="46.85546875" style="1" customWidth="1"/>
    <col min="9731" max="9731" width="18.5703125" style="1" customWidth="1"/>
    <col min="9732" max="9733" width="13.85546875" style="1" customWidth="1"/>
    <col min="9734" max="9734" width="8.7109375" style="1" customWidth="1"/>
    <col min="9735" max="9740" width="7.7109375" style="1" customWidth="1"/>
    <col min="9741" max="9741" width="8.42578125" style="1" customWidth="1"/>
    <col min="9742" max="9745" width="7.7109375" style="1" customWidth="1"/>
    <col min="9746" max="9747" width="7.5703125" style="1" customWidth="1"/>
    <col min="9748" max="9748" width="8.85546875" style="1" customWidth="1"/>
    <col min="9749" max="9749" width="9.140625" style="1" customWidth="1"/>
    <col min="9750" max="9750" width="18.28515625" style="1" customWidth="1"/>
    <col min="9751" max="9751" width="9.140625" style="1" customWidth="1"/>
    <col min="9752" max="9984" width="9.140625" style="1"/>
    <col min="9985" max="9985" width="12.85546875" style="1" customWidth="1"/>
    <col min="9986" max="9986" width="46.85546875" style="1" customWidth="1"/>
    <col min="9987" max="9987" width="18.5703125" style="1" customWidth="1"/>
    <col min="9988" max="9989" width="13.85546875" style="1" customWidth="1"/>
    <col min="9990" max="9990" width="8.7109375" style="1" customWidth="1"/>
    <col min="9991" max="9996" width="7.7109375" style="1" customWidth="1"/>
    <col min="9997" max="9997" width="8.42578125" style="1" customWidth="1"/>
    <col min="9998" max="10001" width="7.7109375" style="1" customWidth="1"/>
    <col min="10002" max="10003" width="7.5703125" style="1" customWidth="1"/>
    <col min="10004" max="10004" width="8.85546875" style="1" customWidth="1"/>
    <col min="10005" max="10005" width="9.140625" style="1" customWidth="1"/>
    <col min="10006" max="10006" width="18.28515625" style="1" customWidth="1"/>
    <col min="10007" max="10007" width="9.140625" style="1" customWidth="1"/>
    <col min="10008" max="10240" width="9.140625" style="1"/>
    <col min="10241" max="10241" width="12.85546875" style="1" customWidth="1"/>
    <col min="10242" max="10242" width="46.85546875" style="1" customWidth="1"/>
    <col min="10243" max="10243" width="18.5703125" style="1" customWidth="1"/>
    <col min="10244" max="10245" width="13.85546875" style="1" customWidth="1"/>
    <col min="10246" max="10246" width="8.7109375" style="1" customWidth="1"/>
    <col min="10247" max="10252" width="7.7109375" style="1" customWidth="1"/>
    <col min="10253" max="10253" width="8.42578125" style="1" customWidth="1"/>
    <col min="10254" max="10257" width="7.7109375" style="1" customWidth="1"/>
    <col min="10258" max="10259" width="7.5703125" style="1" customWidth="1"/>
    <col min="10260" max="10260" width="8.85546875" style="1" customWidth="1"/>
    <col min="10261" max="10261" width="9.140625" style="1" customWidth="1"/>
    <col min="10262" max="10262" width="18.28515625" style="1" customWidth="1"/>
    <col min="10263" max="10263" width="9.140625" style="1" customWidth="1"/>
    <col min="10264" max="10496" width="9.140625" style="1"/>
    <col min="10497" max="10497" width="12.85546875" style="1" customWidth="1"/>
    <col min="10498" max="10498" width="46.85546875" style="1" customWidth="1"/>
    <col min="10499" max="10499" width="18.5703125" style="1" customWidth="1"/>
    <col min="10500" max="10501" width="13.85546875" style="1" customWidth="1"/>
    <col min="10502" max="10502" width="8.7109375" style="1" customWidth="1"/>
    <col min="10503" max="10508" width="7.7109375" style="1" customWidth="1"/>
    <col min="10509" max="10509" width="8.42578125" style="1" customWidth="1"/>
    <col min="10510" max="10513" width="7.7109375" style="1" customWidth="1"/>
    <col min="10514" max="10515" width="7.5703125" style="1" customWidth="1"/>
    <col min="10516" max="10516" width="8.85546875" style="1" customWidth="1"/>
    <col min="10517" max="10517" width="9.140625" style="1" customWidth="1"/>
    <col min="10518" max="10518" width="18.28515625" style="1" customWidth="1"/>
    <col min="10519" max="10519" width="9.140625" style="1" customWidth="1"/>
    <col min="10520" max="10752" width="9.140625" style="1"/>
    <col min="10753" max="10753" width="12.85546875" style="1" customWidth="1"/>
    <col min="10754" max="10754" width="46.85546875" style="1" customWidth="1"/>
    <col min="10755" max="10755" width="18.5703125" style="1" customWidth="1"/>
    <col min="10756" max="10757" width="13.85546875" style="1" customWidth="1"/>
    <col min="10758" max="10758" width="8.7109375" style="1" customWidth="1"/>
    <col min="10759" max="10764" width="7.7109375" style="1" customWidth="1"/>
    <col min="10765" max="10765" width="8.42578125" style="1" customWidth="1"/>
    <col min="10766" max="10769" width="7.7109375" style="1" customWidth="1"/>
    <col min="10770" max="10771" width="7.5703125" style="1" customWidth="1"/>
    <col min="10772" max="10772" width="8.85546875" style="1" customWidth="1"/>
    <col min="10773" max="10773" width="9.140625" style="1" customWidth="1"/>
    <col min="10774" max="10774" width="18.28515625" style="1" customWidth="1"/>
    <col min="10775" max="10775" width="9.140625" style="1" customWidth="1"/>
    <col min="10776" max="11008" width="9.140625" style="1"/>
    <col min="11009" max="11009" width="12.85546875" style="1" customWidth="1"/>
    <col min="11010" max="11010" width="46.85546875" style="1" customWidth="1"/>
    <col min="11011" max="11011" width="18.5703125" style="1" customWidth="1"/>
    <col min="11012" max="11013" width="13.85546875" style="1" customWidth="1"/>
    <col min="11014" max="11014" width="8.7109375" style="1" customWidth="1"/>
    <col min="11015" max="11020" width="7.7109375" style="1" customWidth="1"/>
    <col min="11021" max="11021" width="8.42578125" style="1" customWidth="1"/>
    <col min="11022" max="11025" width="7.7109375" style="1" customWidth="1"/>
    <col min="11026" max="11027" width="7.5703125" style="1" customWidth="1"/>
    <col min="11028" max="11028" width="8.85546875" style="1" customWidth="1"/>
    <col min="11029" max="11029" width="9.140625" style="1" customWidth="1"/>
    <col min="11030" max="11030" width="18.28515625" style="1" customWidth="1"/>
    <col min="11031" max="11031" width="9.140625" style="1" customWidth="1"/>
    <col min="11032" max="11264" width="9.140625" style="1"/>
    <col min="11265" max="11265" width="12.85546875" style="1" customWidth="1"/>
    <col min="11266" max="11266" width="46.85546875" style="1" customWidth="1"/>
    <col min="11267" max="11267" width="18.5703125" style="1" customWidth="1"/>
    <col min="11268" max="11269" width="13.85546875" style="1" customWidth="1"/>
    <col min="11270" max="11270" width="8.7109375" style="1" customWidth="1"/>
    <col min="11271" max="11276" width="7.7109375" style="1" customWidth="1"/>
    <col min="11277" max="11277" width="8.42578125" style="1" customWidth="1"/>
    <col min="11278" max="11281" width="7.7109375" style="1" customWidth="1"/>
    <col min="11282" max="11283" width="7.5703125" style="1" customWidth="1"/>
    <col min="11284" max="11284" width="8.85546875" style="1" customWidth="1"/>
    <col min="11285" max="11285" width="9.140625" style="1" customWidth="1"/>
    <col min="11286" max="11286" width="18.28515625" style="1" customWidth="1"/>
    <col min="11287" max="11287" width="9.140625" style="1" customWidth="1"/>
    <col min="11288" max="11520" width="9.140625" style="1"/>
    <col min="11521" max="11521" width="12.85546875" style="1" customWidth="1"/>
    <col min="11522" max="11522" width="46.85546875" style="1" customWidth="1"/>
    <col min="11523" max="11523" width="18.5703125" style="1" customWidth="1"/>
    <col min="11524" max="11525" width="13.85546875" style="1" customWidth="1"/>
    <col min="11526" max="11526" width="8.7109375" style="1" customWidth="1"/>
    <col min="11527" max="11532" width="7.7109375" style="1" customWidth="1"/>
    <col min="11533" max="11533" width="8.42578125" style="1" customWidth="1"/>
    <col min="11534" max="11537" width="7.7109375" style="1" customWidth="1"/>
    <col min="11538" max="11539" width="7.5703125" style="1" customWidth="1"/>
    <col min="11540" max="11540" width="8.85546875" style="1" customWidth="1"/>
    <col min="11541" max="11541" width="9.140625" style="1" customWidth="1"/>
    <col min="11542" max="11542" width="18.28515625" style="1" customWidth="1"/>
    <col min="11543" max="11543" width="9.140625" style="1" customWidth="1"/>
    <col min="11544" max="11776" width="9.140625" style="1"/>
    <col min="11777" max="11777" width="12.85546875" style="1" customWidth="1"/>
    <col min="11778" max="11778" width="46.85546875" style="1" customWidth="1"/>
    <col min="11779" max="11779" width="18.5703125" style="1" customWidth="1"/>
    <col min="11780" max="11781" width="13.85546875" style="1" customWidth="1"/>
    <col min="11782" max="11782" width="8.7109375" style="1" customWidth="1"/>
    <col min="11783" max="11788" width="7.7109375" style="1" customWidth="1"/>
    <col min="11789" max="11789" width="8.42578125" style="1" customWidth="1"/>
    <col min="11790" max="11793" width="7.7109375" style="1" customWidth="1"/>
    <col min="11794" max="11795" width="7.5703125" style="1" customWidth="1"/>
    <col min="11796" max="11796" width="8.85546875" style="1" customWidth="1"/>
    <col min="11797" max="11797" width="9.140625" style="1" customWidth="1"/>
    <col min="11798" max="11798" width="18.28515625" style="1" customWidth="1"/>
    <col min="11799" max="11799" width="9.140625" style="1" customWidth="1"/>
    <col min="11800" max="12032" width="9.140625" style="1"/>
    <col min="12033" max="12033" width="12.85546875" style="1" customWidth="1"/>
    <col min="12034" max="12034" width="46.85546875" style="1" customWidth="1"/>
    <col min="12035" max="12035" width="18.5703125" style="1" customWidth="1"/>
    <col min="12036" max="12037" width="13.85546875" style="1" customWidth="1"/>
    <col min="12038" max="12038" width="8.7109375" style="1" customWidth="1"/>
    <col min="12039" max="12044" width="7.7109375" style="1" customWidth="1"/>
    <col min="12045" max="12045" width="8.42578125" style="1" customWidth="1"/>
    <col min="12046" max="12049" width="7.7109375" style="1" customWidth="1"/>
    <col min="12050" max="12051" width="7.5703125" style="1" customWidth="1"/>
    <col min="12052" max="12052" width="8.85546875" style="1" customWidth="1"/>
    <col min="12053" max="12053" width="9.140625" style="1" customWidth="1"/>
    <col min="12054" max="12054" width="18.28515625" style="1" customWidth="1"/>
    <col min="12055" max="12055" width="9.140625" style="1" customWidth="1"/>
    <col min="12056" max="12288" width="9.140625" style="1"/>
    <col min="12289" max="12289" width="12.85546875" style="1" customWidth="1"/>
    <col min="12290" max="12290" width="46.85546875" style="1" customWidth="1"/>
    <col min="12291" max="12291" width="18.5703125" style="1" customWidth="1"/>
    <col min="12292" max="12293" width="13.85546875" style="1" customWidth="1"/>
    <col min="12294" max="12294" width="8.7109375" style="1" customWidth="1"/>
    <col min="12295" max="12300" width="7.7109375" style="1" customWidth="1"/>
    <col min="12301" max="12301" width="8.42578125" style="1" customWidth="1"/>
    <col min="12302" max="12305" width="7.7109375" style="1" customWidth="1"/>
    <col min="12306" max="12307" width="7.5703125" style="1" customWidth="1"/>
    <col min="12308" max="12308" width="8.85546875" style="1" customWidth="1"/>
    <col min="12309" max="12309" width="9.140625" style="1" customWidth="1"/>
    <col min="12310" max="12310" width="18.28515625" style="1" customWidth="1"/>
    <col min="12311" max="12311" width="9.140625" style="1" customWidth="1"/>
    <col min="12312" max="12544" width="9.140625" style="1"/>
    <col min="12545" max="12545" width="12.85546875" style="1" customWidth="1"/>
    <col min="12546" max="12546" width="46.85546875" style="1" customWidth="1"/>
    <col min="12547" max="12547" width="18.5703125" style="1" customWidth="1"/>
    <col min="12548" max="12549" width="13.85546875" style="1" customWidth="1"/>
    <col min="12550" max="12550" width="8.7109375" style="1" customWidth="1"/>
    <col min="12551" max="12556" width="7.7109375" style="1" customWidth="1"/>
    <col min="12557" max="12557" width="8.42578125" style="1" customWidth="1"/>
    <col min="12558" max="12561" width="7.7109375" style="1" customWidth="1"/>
    <col min="12562" max="12563" width="7.5703125" style="1" customWidth="1"/>
    <col min="12564" max="12564" width="8.85546875" style="1" customWidth="1"/>
    <col min="12565" max="12565" width="9.140625" style="1" customWidth="1"/>
    <col min="12566" max="12566" width="18.28515625" style="1" customWidth="1"/>
    <col min="12567" max="12567" width="9.140625" style="1" customWidth="1"/>
    <col min="12568" max="12800" width="9.140625" style="1"/>
    <col min="12801" max="12801" width="12.85546875" style="1" customWidth="1"/>
    <col min="12802" max="12802" width="46.85546875" style="1" customWidth="1"/>
    <col min="12803" max="12803" width="18.5703125" style="1" customWidth="1"/>
    <col min="12804" max="12805" width="13.85546875" style="1" customWidth="1"/>
    <col min="12806" max="12806" width="8.7109375" style="1" customWidth="1"/>
    <col min="12807" max="12812" width="7.7109375" style="1" customWidth="1"/>
    <col min="12813" max="12813" width="8.42578125" style="1" customWidth="1"/>
    <col min="12814" max="12817" width="7.7109375" style="1" customWidth="1"/>
    <col min="12818" max="12819" width="7.5703125" style="1" customWidth="1"/>
    <col min="12820" max="12820" width="8.85546875" style="1" customWidth="1"/>
    <col min="12821" max="12821" width="9.140625" style="1" customWidth="1"/>
    <col min="12822" max="12822" width="18.28515625" style="1" customWidth="1"/>
    <col min="12823" max="12823" width="9.140625" style="1" customWidth="1"/>
    <col min="12824" max="13056" width="9.140625" style="1"/>
    <col min="13057" max="13057" width="12.85546875" style="1" customWidth="1"/>
    <col min="13058" max="13058" width="46.85546875" style="1" customWidth="1"/>
    <col min="13059" max="13059" width="18.5703125" style="1" customWidth="1"/>
    <col min="13060" max="13061" width="13.85546875" style="1" customWidth="1"/>
    <col min="13062" max="13062" width="8.7109375" style="1" customWidth="1"/>
    <col min="13063" max="13068" width="7.7109375" style="1" customWidth="1"/>
    <col min="13069" max="13069" width="8.42578125" style="1" customWidth="1"/>
    <col min="13070" max="13073" width="7.7109375" style="1" customWidth="1"/>
    <col min="13074" max="13075" width="7.5703125" style="1" customWidth="1"/>
    <col min="13076" max="13076" width="8.85546875" style="1" customWidth="1"/>
    <col min="13077" max="13077" width="9.140625" style="1" customWidth="1"/>
    <col min="13078" max="13078" width="18.28515625" style="1" customWidth="1"/>
    <col min="13079" max="13079" width="9.140625" style="1" customWidth="1"/>
    <col min="13080" max="13312" width="9.140625" style="1"/>
    <col min="13313" max="13313" width="12.85546875" style="1" customWidth="1"/>
    <col min="13314" max="13314" width="46.85546875" style="1" customWidth="1"/>
    <col min="13315" max="13315" width="18.5703125" style="1" customWidth="1"/>
    <col min="13316" max="13317" width="13.85546875" style="1" customWidth="1"/>
    <col min="13318" max="13318" width="8.7109375" style="1" customWidth="1"/>
    <col min="13319" max="13324" width="7.7109375" style="1" customWidth="1"/>
    <col min="13325" max="13325" width="8.42578125" style="1" customWidth="1"/>
    <col min="13326" max="13329" width="7.7109375" style="1" customWidth="1"/>
    <col min="13330" max="13331" width="7.5703125" style="1" customWidth="1"/>
    <col min="13332" max="13332" width="8.85546875" style="1" customWidth="1"/>
    <col min="13333" max="13333" width="9.140625" style="1" customWidth="1"/>
    <col min="13334" max="13334" width="18.28515625" style="1" customWidth="1"/>
    <col min="13335" max="13335" width="9.140625" style="1" customWidth="1"/>
    <col min="13336" max="13568" width="9.140625" style="1"/>
    <col min="13569" max="13569" width="12.85546875" style="1" customWidth="1"/>
    <col min="13570" max="13570" width="46.85546875" style="1" customWidth="1"/>
    <col min="13571" max="13571" width="18.5703125" style="1" customWidth="1"/>
    <col min="13572" max="13573" width="13.85546875" style="1" customWidth="1"/>
    <col min="13574" max="13574" width="8.7109375" style="1" customWidth="1"/>
    <col min="13575" max="13580" width="7.7109375" style="1" customWidth="1"/>
    <col min="13581" max="13581" width="8.42578125" style="1" customWidth="1"/>
    <col min="13582" max="13585" width="7.7109375" style="1" customWidth="1"/>
    <col min="13586" max="13587" width="7.5703125" style="1" customWidth="1"/>
    <col min="13588" max="13588" width="8.85546875" style="1" customWidth="1"/>
    <col min="13589" max="13589" width="9.140625" style="1" customWidth="1"/>
    <col min="13590" max="13590" width="18.28515625" style="1" customWidth="1"/>
    <col min="13591" max="13591" width="9.140625" style="1" customWidth="1"/>
    <col min="13592" max="13824" width="9.140625" style="1"/>
    <col min="13825" max="13825" width="12.85546875" style="1" customWidth="1"/>
    <col min="13826" max="13826" width="46.85546875" style="1" customWidth="1"/>
    <col min="13827" max="13827" width="18.5703125" style="1" customWidth="1"/>
    <col min="13828" max="13829" width="13.85546875" style="1" customWidth="1"/>
    <col min="13830" max="13830" width="8.7109375" style="1" customWidth="1"/>
    <col min="13831" max="13836" width="7.7109375" style="1" customWidth="1"/>
    <col min="13837" max="13837" width="8.42578125" style="1" customWidth="1"/>
    <col min="13838" max="13841" width="7.7109375" style="1" customWidth="1"/>
    <col min="13842" max="13843" width="7.5703125" style="1" customWidth="1"/>
    <col min="13844" max="13844" width="8.85546875" style="1" customWidth="1"/>
    <col min="13845" max="13845" width="9.140625" style="1" customWidth="1"/>
    <col min="13846" max="13846" width="18.28515625" style="1" customWidth="1"/>
    <col min="13847" max="13847" width="9.140625" style="1" customWidth="1"/>
    <col min="13848" max="14080" width="9.140625" style="1"/>
    <col min="14081" max="14081" width="12.85546875" style="1" customWidth="1"/>
    <col min="14082" max="14082" width="46.85546875" style="1" customWidth="1"/>
    <col min="14083" max="14083" width="18.5703125" style="1" customWidth="1"/>
    <col min="14084" max="14085" width="13.85546875" style="1" customWidth="1"/>
    <col min="14086" max="14086" width="8.7109375" style="1" customWidth="1"/>
    <col min="14087" max="14092" width="7.7109375" style="1" customWidth="1"/>
    <col min="14093" max="14093" width="8.42578125" style="1" customWidth="1"/>
    <col min="14094" max="14097" width="7.7109375" style="1" customWidth="1"/>
    <col min="14098" max="14099" width="7.5703125" style="1" customWidth="1"/>
    <col min="14100" max="14100" width="8.85546875" style="1" customWidth="1"/>
    <col min="14101" max="14101" width="9.140625" style="1" customWidth="1"/>
    <col min="14102" max="14102" width="18.28515625" style="1" customWidth="1"/>
    <col min="14103" max="14103" width="9.140625" style="1" customWidth="1"/>
    <col min="14104" max="14336" width="9.140625" style="1"/>
    <col min="14337" max="14337" width="12.85546875" style="1" customWidth="1"/>
    <col min="14338" max="14338" width="46.85546875" style="1" customWidth="1"/>
    <col min="14339" max="14339" width="18.5703125" style="1" customWidth="1"/>
    <col min="14340" max="14341" width="13.85546875" style="1" customWidth="1"/>
    <col min="14342" max="14342" width="8.7109375" style="1" customWidth="1"/>
    <col min="14343" max="14348" width="7.7109375" style="1" customWidth="1"/>
    <col min="14349" max="14349" width="8.42578125" style="1" customWidth="1"/>
    <col min="14350" max="14353" width="7.7109375" style="1" customWidth="1"/>
    <col min="14354" max="14355" width="7.5703125" style="1" customWidth="1"/>
    <col min="14356" max="14356" width="8.85546875" style="1" customWidth="1"/>
    <col min="14357" max="14357" width="9.140625" style="1" customWidth="1"/>
    <col min="14358" max="14358" width="18.28515625" style="1" customWidth="1"/>
    <col min="14359" max="14359" width="9.140625" style="1" customWidth="1"/>
    <col min="14360" max="14592" width="9.140625" style="1"/>
    <col min="14593" max="14593" width="12.85546875" style="1" customWidth="1"/>
    <col min="14594" max="14594" width="46.85546875" style="1" customWidth="1"/>
    <col min="14595" max="14595" width="18.5703125" style="1" customWidth="1"/>
    <col min="14596" max="14597" width="13.85546875" style="1" customWidth="1"/>
    <col min="14598" max="14598" width="8.7109375" style="1" customWidth="1"/>
    <col min="14599" max="14604" width="7.7109375" style="1" customWidth="1"/>
    <col min="14605" max="14605" width="8.42578125" style="1" customWidth="1"/>
    <col min="14606" max="14609" width="7.7109375" style="1" customWidth="1"/>
    <col min="14610" max="14611" width="7.5703125" style="1" customWidth="1"/>
    <col min="14612" max="14612" width="8.85546875" style="1" customWidth="1"/>
    <col min="14613" max="14613" width="9.140625" style="1" customWidth="1"/>
    <col min="14614" max="14614" width="18.28515625" style="1" customWidth="1"/>
    <col min="14615" max="14615" width="9.140625" style="1" customWidth="1"/>
    <col min="14616" max="14848" width="9.140625" style="1"/>
    <col min="14849" max="14849" width="12.85546875" style="1" customWidth="1"/>
    <col min="14850" max="14850" width="46.85546875" style="1" customWidth="1"/>
    <col min="14851" max="14851" width="18.5703125" style="1" customWidth="1"/>
    <col min="14852" max="14853" width="13.85546875" style="1" customWidth="1"/>
    <col min="14854" max="14854" width="8.7109375" style="1" customWidth="1"/>
    <col min="14855" max="14860" width="7.7109375" style="1" customWidth="1"/>
    <col min="14861" max="14861" width="8.42578125" style="1" customWidth="1"/>
    <col min="14862" max="14865" width="7.7109375" style="1" customWidth="1"/>
    <col min="14866" max="14867" width="7.5703125" style="1" customWidth="1"/>
    <col min="14868" max="14868" width="8.85546875" style="1" customWidth="1"/>
    <col min="14869" max="14869" width="9.140625" style="1" customWidth="1"/>
    <col min="14870" max="14870" width="18.28515625" style="1" customWidth="1"/>
    <col min="14871" max="14871" width="9.140625" style="1" customWidth="1"/>
    <col min="14872" max="15104" width="9.140625" style="1"/>
    <col min="15105" max="15105" width="12.85546875" style="1" customWidth="1"/>
    <col min="15106" max="15106" width="46.85546875" style="1" customWidth="1"/>
    <col min="15107" max="15107" width="18.5703125" style="1" customWidth="1"/>
    <col min="15108" max="15109" width="13.85546875" style="1" customWidth="1"/>
    <col min="15110" max="15110" width="8.7109375" style="1" customWidth="1"/>
    <col min="15111" max="15116" width="7.7109375" style="1" customWidth="1"/>
    <col min="15117" max="15117" width="8.42578125" style="1" customWidth="1"/>
    <col min="15118" max="15121" width="7.7109375" style="1" customWidth="1"/>
    <col min="15122" max="15123" width="7.5703125" style="1" customWidth="1"/>
    <col min="15124" max="15124" width="8.85546875" style="1" customWidth="1"/>
    <col min="15125" max="15125" width="9.140625" style="1" customWidth="1"/>
    <col min="15126" max="15126" width="18.28515625" style="1" customWidth="1"/>
    <col min="15127" max="15127" width="9.140625" style="1" customWidth="1"/>
    <col min="15128" max="15360" width="9.140625" style="1"/>
    <col min="15361" max="15361" width="12.85546875" style="1" customWidth="1"/>
    <col min="15362" max="15362" width="46.85546875" style="1" customWidth="1"/>
    <col min="15363" max="15363" width="18.5703125" style="1" customWidth="1"/>
    <col min="15364" max="15365" width="13.85546875" style="1" customWidth="1"/>
    <col min="15366" max="15366" width="8.7109375" style="1" customWidth="1"/>
    <col min="15367" max="15372" width="7.7109375" style="1" customWidth="1"/>
    <col min="15373" max="15373" width="8.42578125" style="1" customWidth="1"/>
    <col min="15374" max="15377" width="7.7109375" style="1" customWidth="1"/>
    <col min="15378" max="15379" width="7.5703125" style="1" customWidth="1"/>
    <col min="15380" max="15380" width="8.85546875" style="1" customWidth="1"/>
    <col min="15381" max="15381" width="9.140625" style="1" customWidth="1"/>
    <col min="15382" max="15382" width="18.28515625" style="1" customWidth="1"/>
    <col min="15383" max="15383" width="9.140625" style="1" customWidth="1"/>
    <col min="15384" max="15616" width="9.140625" style="1"/>
    <col min="15617" max="15617" width="12.85546875" style="1" customWidth="1"/>
    <col min="15618" max="15618" width="46.85546875" style="1" customWidth="1"/>
    <col min="15619" max="15619" width="18.5703125" style="1" customWidth="1"/>
    <col min="15620" max="15621" width="13.85546875" style="1" customWidth="1"/>
    <col min="15622" max="15622" width="8.7109375" style="1" customWidth="1"/>
    <col min="15623" max="15628" width="7.7109375" style="1" customWidth="1"/>
    <col min="15629" max="15629" width="8.42578125" style="1" customWidth="1"/>
    <col min="15630" max="15633" width="7.7109375" style="1" customWidth="1"/>
    <col min="15634" max="15635" width="7.5703125" style="1" customWidth="1"/>
    <col min="15636" max="15636" width="8.85546875" style="1" customWidth="1"/>
    <col min="15637" max="15637" width="9.140625" style="1" customWidth="1"/>
    <col min="15638" max="15638" width="18.28515625" style="1" customWidth="1"/>
    <col min="15639" max="15639" width="9.140625" style="1" customWidth="1"/>
    <col min="15640" max="15872" width="9.140625" style="1"/>
    <col min="15873" max="15873" width="12.85546875" style="1" customWidth="1"/>
    <col min="15874" max="15874" width="46.85546875" style="1" customWidth="1"/>
    <col min="15875" max="15875" width="18.5703125" style="1" customWidth="1"/>
    <col min="15876" max="15877" width="13.85546875" style="1" customWidth="1"/>
    <col min="15878" max="15878" width="8.7109375" style="1" customWidth="1"/>
    <col min="15879" max="15884" width="7.7109375" style="1" customWidth="1"/>
    <col min="15885" max="15885" width="8.42578125" style="1" customWidth="1"/>
    <col min="15886" max="15889" width="7.7109375" style="1" customWidth="1"/>
    <col min="15890" max="15891" width="7.5703125" style="1" customWidth="1"/>
    <col min="15892" max="15892" width="8.85546875" style="1" customWidth="1"/>
    <col min="15893" max="15893" width="9.140625" style="1" customWidth="1"/>
    <col min="15894" max="15894" width="18.28515625" style="1" customWidth="1"/>
    <col min="15895" max="15895" width="9.140625" style="1" customWidth="1"/>
    <col min="15896" max="16128" width="9.140625" style="1"/>
    <col min="16129" max="16129" width="12.85546875" style="1" customWidth="1"/>
    <col min="16130" max="16130" width="46.85546875" style="1" customWidth="1"/>
    <col min="16131" max="16131" width="18.5703125" style="1" customWidth="1"/>
    <col min="16132" max="16133" width="13.85546875" style="1" customWidth="1"/>
    <col min="16134" max="16134" width="8.7109375" style="1" customWidth="1"/>
    <col min="16135" max="16140" width="7.7109375" style="1" customWidth="1"/>
    <col min="16141" max="16141" width="8.42578125" style="1" customWidth="1"/>
    <col min="16142" max="16145" width="7.7109375" style="1" customWidth="1"/>
    <col min="16146" max="16147" width="7.5703125" style="1" customWidth="1"/>
    <col min="16148" max="16148" width="8.85546875" style="1" customWidth="1"/>
    <col min="16149" max="16149" width="9.140625" style="1" customWidth="1"/>
    <col min="16150" max="16150" width="18.28515625" style="1" customWidth="1"/>
    <col min="16151" max="16151" width="9.140625" style="1" customWidth="1"/>
    <col min="16152" max="16384" width="9.140625" style="1"/>
  </cols>
  <sheetData>
    <row r="1" spans="1:22">
      <c r="V1" s="2" t="s">
        <v>35</v>
      </c>
    </row>
    <row r="2" spans="1:22" ht="24" customHeight="1">
      <c r="T2" s="62" t="s">
        <v>0</v>
      </c>
      <c r="U2" s="62"/>
      <c r="V2" s="62"/>
    </row>
    <row r="3" spans="1:22">
      <c r="A3" s="63" t="s">
        <v>36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</row>
    <row r="4" spans="1:22">
      <c r="F4" s="2"/>
      <c r="G4" s="58" t="s">
        <v>81</v>
      </c>
      <c r="H4" s="58"/>
      <c r="I4" s="11" t="s">
        <v>1</v>
      </c>
      <c r="J4" s="58" t="s">
        <v>82</v>
      </c>
      <c r="K4" s="58"/>
      <c r="L4" s="3" t="s">
        <v>2</v>
      </c>
    </row>
    <row r="5" spans="1:22">
      <c r="G5" s="1"/>
      <c r="L5" s="3"/>
    </row>
    <row r="6" spans="1:22">
      <c r="F6" s="2" t="s">
        <v>3</v>
      </c>
      <c r="G6" s="60" t="s">
        <v>48</v>
      </c>
      <c r="H6" s="60"/>
      <c r="I6" s="60"/>
      <c r="J6" s="60"/>
      <c r="K6" s="60"/>
      <c r="L6" s="60"/>
      <c r="M6" s="60"/>
      <c r="N6" s="60"/>
      <c r="O6" s="60"/>
      <c r="P6" s="60"/>
      <c r="Q6" s="60"/>
    </row>
    <row r="7" spans="1:22">
      <c r="G7" s="61" t="s">
        <v>4</v>
      </c>
      <c r="H7" s="61"/>
      <c r="I7" s="61"/>
      <c r="J7" s="61"/>
      <c r="K7" s="61"/>
      <c r="L7" s="61"/>
      <c r="M7" s="61"/>
      <c r="N7" s="61"/>
      <c r="O7" s="61"/>
      <c r="P7" s="4"/>
    </row>
    <row r="8" spans="1:22">
      <c r="G8" s="1"/>
      <c r="L8" s="3"/>
    </row>
    <row r="9" spans="1:22">
      <c r="G9" s="1"/>
      <c r="I9" s="42" t="s">
        <v>5</v>
      </c>
      <c r="J9" s="58" t="s">
        <v>82</v>
      </c>
      <c r="K9" s="58"/>
      <c r="L9" s="3" t="s">
        <v>6</v>
      </c>
    </row>
    <row r="10" spans="1:22">
      <c r="G10" s="1"/>
      <c r="L10" s="3"/>
    </row>
    <row r="11" spans="1:22" ht="30" customHeight="1">
      <c r="G11" s="2" t="s">
        <v>7</v>
      </c>
      <c r="H11" s="59" t="s">
        <v>83</v>
      </c>
      <c r="I11" s="59"/>
      <c r="J11" s="59"/>
      <c r="K11" s="59"/>
      <c r="L11" s="59"/>
      <c r="M11" s="59"/>
      <c r="N11" s="59"/>
      <c r="O11" s="59"/>
      <c r="P11" s="59"/>
    </row>
    <row r="12" spans="1:22" ht="12.75" customHeight="1">
      <c r="H12" s="61" t="s">
        <v>8</v>
      </c>
      <c r="I12" s="61"/>
      <c r="J12" s="61"/>
      <c r="K12" s="61"/>
      <c r="L12" s="61"/>
      <c r="M12" s="61"/>
      <c r="N12" s="61"/>
      <c r="O12" s="61"/>
      <c r="P12" s="61"/>
      <c r="Q12" s="61"/>
    </row>
    <row r="13" spans="1:22" ht="11.25" customHeight="1">
      <c r="F13" s="5">
        <v>5.62</v>
      </c>
    </row>
    <row r="14" spans="1:22" ht="79.5" customHeight="1">
      <c r="A14" s="64" t="s">
        <v>9</v>
      </c>
      <c r="B14" s="64" t="s">
        <v>10</v>
      </c>
      <c r="C14" s="64" t="s">
        <v>11</v>
      </c>
      <c r="D14" s="64" t="s">
        <v>37</v>
      </c>
      <c r="E14" s="64" t="s">
        <v>80</v>
      </c>
      <c r="F14" s="64" t="s">
        <v>90</v>
      </c>
      <c r="G14" s="64"/>
      <c r="H14" s="64" t="s">
        <v>84</v>
      </c>
      <c r="I14" s="64"/>
      <c r="J14" s="64"/>
      <c r="K14" s="64"/>
      <c r="L14" s="64"/>
      <c r="M14" s="64"/>
      <c r="N14" s="64"/>
      <c r="O14" s="64"/>
      <c r="P14" s="64"/>
      <c r="Q14" s="64"/>
      <c r="R14" s="64" t="s">
        <v>38</v>
      </c>
      <c r="S14" s="64"/>
      <c r="T14" s="64" t="s">
        <v>39</v>
      </c>
      <c r="U14" s="64"/>
      <c r="V14" s="64" t="s">
        <v>12</v>
      </c>
    </row>
    <row r="15" spans="1:22" ht="15" customHeight="1">
      <c r="A15" s="64"/>
      <c r="B15" s="64"/>
      <c r="C15" s="64"/>
      <c r="D15" s="64"/>
      <c r="E15" s="64"/>
      <c r="F15" s="65" t="s">
        <v>40</v>
      </c>
      <c r="G15" s="66" t="s">
        <v>41</v>
      </c>
      <c r="H15" s="67" t="s">
        <v>42</v>
      </c>
      <c r="I15" s="67"/>
      <c r="J15" s="64" t="s">
        <v>43</v>
      </c>
      <c r="K15" s="64"/>
      <c r="L15" s="64" t="s">
        <v>44</v>
      </c>
      <c r="M15" s="64"/>
      <c r="N15" s="64" t="s">
        <v>45</v>
      </c>
      <c r="O15" s="64"/>
      <c r="P15" s="64" t="s">
        <v>46</v>
      </c>
      <c r="Q15" s="64"/>
      <c r="R15" s="65" t="s">
        <v>40</v>
      </c>
      <c r="S15" s="65" t="s">
        <v>41</v>
      </c>
      <c r="T15" s="64"/>
      <c r="U15" s="64"/>
      <c r="V15" s="64"/>
    </row>
    <row r="16" spans="1:22" ht="78" customHeight="1">
      <c r="A16" s="64"/>
      <c r="B16" s="64"/>
      <c r="C16" s="64"/>
      <c r="D16" s="64"/>
      <c r="E16" s="64"/>
      <c r="F16" s="65"/>
      <c r="G16" s="66"/>
      <c r="H16" s="43" t="s">
        <v>14</v>
      </c>
      <c r="I16" s="43" t="s">
        <v>15</v>
      </c>
      <c r="J16" s="6" t="s">
        <v>14</v>
      </c>
      <c r="K16" s="6" t="s">
        <v>15</v>
      </c>
      <c r="L16" s="6" t="s">
        <v>14</v>
      </c>
      <c r="M16" s="6" t="s">
        <v>15</v>
      </c>
      <c r="N16" s="6" t="s">
        <v>14</v>
      </c>
      <c r="O16" s="6" t="s">
        <v>15</v>
      </c>
      <c r="P16" s="6" t="s">
        <v>14</v>
      </c>
      <c r="Q16" s="6" t="s">
        <v>15</v>
      </c>
      <c r="R16" s="65"/>
      <c r="S16" s="65"/>
      <c r="T16" s="7" t="s">
        <v>47</v>
      </c>
      <c r="U16" s="7" t="s">
        <v>13</v>
      </c>
      <c r="V16" s="64"/>
    </row>
    <row r="17" spans="1:50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9">
        <v>7</v>
      </c>
      <c r="H17" s="44">
        <v>8</v>
      </c>
      <c r="I17" s="44">
        <v>9</v>
      </c>
      <c r="J17" s="8">
        <v>10</v>
      </c>
      <c r="K17" s="8">
        <v>11</v>
      </c>
      <c r="L17" s="8">
        <v>12</v>
      </c>
      <c r="M17" s="8">
        <v>13</v>
      </c>
      <c r="N17" s="8">
        <v>14</v>
      </c>
      <c r="O17" s="8">
        <v>15</v>
      </c>
      <c r="P17" s="8">
        <v>16</v>
      </c>
      <c r="Q17" s="8">
        <v>17</v>
      </c>
      <c r="R17" s="8">
        <v>18</v>
      </c>
      <c r="S17" s="8">
        <v>19</v>
      </c>
      <c r="T17" s="8">
        <v>20</v>
      </c>
      <c r="U17" s="8">
        <v>21</v>
      </c>
      <c r="V17" s="8">
        <v>22</v>
      </c>
    </row>
    <row r="18" spans="1:50">
      <c r="A18" s="15" t="s">
        <v>49</v>
      </c>
      <c r="B18" s="16" t="s">
        <v>50</v>
      </c>
      <c r="C18" s="17" t="s">
        <v>17</v>
      </c>
      <c r="D18" s="18">
        <f>D27</f>
        <v>0</v>
      </c>
      <c r="E18" s="18">
        <f t="shared" ref="E18:U18" si="0">E27</f>
        <v>0</v>
      </c>
      <c r="F18" s="18" t="str">
        <f t="shared" si="0"/>
        <v>нд</v>
      </c>
      <c r="G18" s="18">
        <f t="shared" si="0"/>
        <v>268.2</v>
      </c>
      <c r="H18" s="18">
        <f t="shared" si="0"/>
        <v>7.6</v>
      </c>
      <c r="I18" s="18">
        <f t="shared" si="0"/>
        <v>0</v>
      </c>
      <c r="J18" s="18">
        <f t="shared" si="0"/>
        <v>0</v>
      </c>
      <c r="K18" s="18">
        <f t="shared" si="0"/>
        <v>0</v>
      </c>
      <c r="L18" s="18">
        <f t="shared" si="0"/>
        <v>0</v>
      </c>
      <c r="M18" s="18">
        <f t="shared" si="0"/>
        <v>0</v>
      </c>
      <c r="N18" s="18">
        <f t="shared" si="0"/>
        <v>0</v>
      </c>
      <c r="O18" s="18">
        <f t="shared" si="0"/>
        <v>0</v>
      </c>
      <c r="P18" s="18">
        <f t="shared" si="0"/>
        <v>7.6</v>
      </c>
      <c r="Q18" s="18">
        <f t="shared" si="0"/>
        <v>0</v>
      </c>
      <c r="R18" s="18" t="str">
        <f t="shared" si="0"/>
        <v>нд</v>
      </c>
      <c r="S18" s="18">
        <f t="shared" si="0"/>
        <v>170.7</v>
      </c>
      <c r="T18" s="18">
        <f t="shared" si="0"/>
        <v>-7.6</v>
      </c>
      <c r="U18" s="18">
        <f t="shared" si="0"/>
        <v>0</v>
      </c>
      <c r="V18" s="18" t="s">
        <v>18</v>
      </c>
    </row>
    <row r="19" spans="1:50" s="10" customFormat="1">
      <c r="A19" s="19" t="s">
        <v>51</v>
      </c>
      <c r="B19" s="20" t="s">
        <v>52</v>
      </c>
      <c r="C19" s="21" t="s">
        <v>17</v>
      </c>
      <c r="D19" s="22" t="s">
        <v>18</v>
      </c>
      <c r="E19" s="22" t="s">
        <v>18</v>
      </c>
      <c r="F19" s="22" t="s">
        <v>18</v>
      </c>
      <c r="G19" s="22" t="s">
        <v>18</v>
      </c>
      <c r="H19" s="45" t="s">
        <v>18</v>
      </c>
      <c r="I19" s="45" t="s">
        <v>18</v>
      </c>
      <c r="J19" s="22" t="s">
        <v>18</v>
      </c>
      <c r="K19" s="22" t="s">
        <v>18</v>
      </c>
      <c r="L19" s="22" t="s">
        <v>18</v>
      </c>
      <c r="M19" s="22" t="s">
        <v>18</v>
      </c>
      <c r="N19" s="22" t="s">
        <v>18</v>
      </c>
      <c r="O19" s="22" t="s">
        <v>18</v>
      </c>
      <c r="P19" s="22" t="s">
        <v>18</v>
      </c>
      <c r="Q19" s="22" t="s">
        <v>18</v>
      </c>
      <c r="R19" s="22" t="s">
        <v>18</v>
      </c>
      <c r="S19" s="22" t="s">
        <v>18</v>
      </c>
      <c r="T19" s="22" t="s">
        <v>18</v>
      </c>
      <c r="U19" s="22" t="s">
        <v>18</v>
      </c>
      <c r="V19" s="22" t="s">
        <v>18</v>
      </c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</row>
    <row r="20" spans="1:50" s="10" customFormat="1" ht="25.5">
      <c r="A20" s="19" t="s">
        <v>53</v>
      </c>
      <c r="B20" s="20" t="s">
        <v>54</v>
      </c>
      <c r="C20" s="23" t="s">
        <v>17</v>
      </c>
      <c r="D20" s="24">
        <f>D27</f>
        <v>0</v>
      </c>
      <c r="E20" s="24">
        <f>E27</f>
        <v>0</v>
      </c>
      <c r="F20" s="24" t="s">
        <v>18</v>
      </c>
      <c r="G20" s="24">
        <f t="shared" ref="G20:Q20" si="1">G27</f>
        <v>268.2</v>
      </c>
      <c r="H20" s="46">
        <f t="shared" si="1"/>
        <v>7.6</v>
      </c>
      <c r="I20" s="46">
        <f t="shared" si="1"/>
        <v>0</v>
      </c>
      <c r="J20" s="24">
        <f t="shared" si="1"/>
        <v>0</v>
      </c>
      <c r="K20" s="24">
        <f t="shared" si="1"/>
        <v>0</v>
      </c>
      <c r="L20" s="24">
        <f t="shared" si="1"/>
        <v>0</v>
      </c>
      <c r="M20" s="24">
        <f t="shared" si="1"/>
        <v>0</v>
      </c>
      <c r="N20" s="24">
        <f t="shared" si="1"/>
        <v>0</v>
      </c>
      <c r="O20" s="24">
        <f t="shared" si="1"/>
        <v>0</v>
      </c>
      <c r="P20" s="24">
        <f t="shared" si="1"/>
        <v>7.6</v>
      </c>
      <c r="Q20" s="24">
        <f t="shared" si="1"/>
        <v>0</v>
      </c>
      <c r="R20" s="24" t="s">
        <v>18</v>
      </c>
      <c r="S20" s="24">
        <f t="shared" ref="S20:T20" si="2">S27</f>
        <v>170.7</v>
      </c>
      <c r="T20" s="24">
        <f t="shared" si="2"/>
        <v>-7.6</v>
      </c>
      <c r="U20" s="24">
        <f>IF(P20=0,0,Q20/P20)</f>
        <v>0</v>
      </c>
      <c r="V20" s="24" t="s">
        <v>18</v>
      </c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</row>
    <row r="21" spans="1:50" s="11" customFormat="1" ht="36" customHeight="1">
      <c r="A21" s="19" t="s">
        <v>55</v>
      </c>
      <c r="B21" s="20" t="s">
        <v>56</v>
      </c>
      <c r="C21" s="21" t="s">
        <v>17</v>
      </c>
      <c r="D21" s="22" t="s">
        <v>18</v>
      </c>
      <c r="E21" s="22" t="s">
        <v>18</v>
      </c>
      <c r="F21" s="22" t="s">
        <v>18</v>
      </c>
      <c r="G21" s="22" t="s">
        <v>18</v>
      </c>
      <c r="H21" s="45" t="s">
        <v>18</v>
      </c>
      <c r="I21" s="45" t="s">
        <v>18</v>
      </c>
      <c r="J21" s="22" t="s">
        <v>18</v>
      </c>
      <c r="K21" s="22" t="s">
        <v>18</v>
      </c>
      <c r="L21" s="22" t="s">
        <v>18</v>
      </c>
      <c r="M21" s="22" t="s">
        <v>18</v>
      </c>
      <c r="N21" s="22" t="s">
        <v>18</v>
      </c>
      <c r="O21" s="22" t="s">
        <v>18</v>
      </c>
      <c r="P21" s="22" t="s">
        <v>18</v>
      </c>
      <c r="Q21" s="22" t="s">
        <v>18</v>
      </c>
      <c r="R21" s="22" t="s">
        <v>18</v>
      </c>
      <c r="S21" s="22" t="s">
        <v>18</v>
      </c>
      <c r="T21" s="22" t="s">
        <v>18</v>
      </c>
      <c r="U21" s="22" t="s">
        <v>18</v>
      </c>
      <c r="V21" s="22" t="s">
        <v>18</v>
      </c>
    </row>
    <row r="22" spans="1:50" ht="25.5">
      <c r="A22" s="19" t="s">
        <v>57</v>
      </c>
      <c r="B22" s="20" t="s">
        <v>58</v>
      </c>
      <c r="C22" s="21" t="s">
        <v>17</v>
      </c>
      <c r="D22" s="22" t="s">
        <v>18</v>
      </c>
      <c r="E22" s="22" t="s">
        <v>18</v>
      </c>
      <c r="F22" s="22" t="s">
        <v>18</v>
      </c>
      <c r="G22" s="22" t="s">
        <v>18</v>
      </c>
      <c r="H22" s="45" t="s">
        <v>18</v>
      </c>
      <c r="I22" s="45" t="s">
        <v>18</v>
      </c>
      <c r="J22" s="22" t="s">
        <v>18</v>
      </c>
      <c r="K22" s="22" t="s">
        <v>18</v>
      </c>
      <c r="L22" s="22" t="s">
        <v>18</v>
      </c>
      <c r="M22" s="22" t="s">
        <v>18</v>
      </c>
      <c r="N22" s="22" t="s">
        <v>18</v>
      </c>
      <c r="O22" s="22" t="s">
        <v>18</v>
      </c>
      <c r="P22" s="22" t="s">
        <v>18</v>
      </c>
      <c r="Q22" s="22" t="s">
        <v>18</v>
      </c>
      <c r="R22" s="22" t="s">
        <v>18</v>
      </c>
      <c r="S22" s="22" t="s">
        <v>18</v>
      </c>
      <c r="T22" s="22" t="s">
        <v>18</v>
      </c>
      <c r="U22" s="22" t="s">
        <v>18</v>
      </c>
      <c r="V22" s="22">
        <v>0</v>
      </c>
    </row>
    <row r="23" spans="1:50" ht="25.5">
      <c r="A23" s="19" t="s">
        <v>59</v>
      </c>
      <c r="B23" s="20" t="s">
        <v>60</v>
      </c>
      <c r="C23" s="21" t="s">
        <v>17</v>
      </c>
      <c r="D23" s="22" t="s">
        <v>18</v>
      </c>
      <c r="E23" s="22" t="s">
        <v>18</v>
      </c>
      <c r="F23" s="22" t="s">
        <v>18</v>
      </c>
      <c r="G23" s="22" t="s">
        <v>18</v>
      </c>
      <c r="H23" s="45" t="s">
        <v>18</v>
      </c>
      <c r="I23" s="45" t="s">
        <v>18</v>
      </c>
      <c r="J23" s="22" t="s">
        <v>18</v>
      </c>
      <c r="K23" s="22" t="s">
        <v>18</v>
      </c>
      <c r="L23" s="22" t="s">
        <v>18</v>
      </c>
      <c r="M23" s="22" t="s">
        <v>18</v>
      </c>
      <c r="N23" s="22" t="s">
        <v>18</v>
      </c>
      <c r="O23" s="22" t="s">
        <v>18</v>
      </c>
      <c r="P23" s="22" t="s">
        <v>18</v>
      </c>
      <c r="Q23" s="22" t="s">
        <v>18</v>
      </c>
      <c r="R23" s="22" t="s">
        <v>18</v>
      </c>
      <c r="S23" s="22" t="s">
        <v>18</v>
      </c>
      <c r="T23" s="22" t="s">
        <v>18</v>
      </c>
      <c r="U23" s="22" t="s">
        <v>18</v>
      </c>
      <c r="V23" s="22" t="s">
        <v>18</v>
      </c>
    </row>
    <row r="24" spans="1:50">
      <c r="A24" s="19" t="s">
        <v>61</v>
      </c>
      <c r="B24" s="25" t="s">
        <v>62</v>
      </c>
      <c r="C24" s="21" t="s">
        <v>17</v>
      </c>
      <c r="D24" s="22" t="s">
        <v>18</v>
      </c>
      <c r="E24" s="22" t="s">
        <v>18</v>
      </c>
      <c r="F24" s="22" t="s">
        <v>18</v>
      </c>
      <c r="G24" s="22" t="s">
        <v>18</v>
      </c>
      <c r="H24" s="45" t="s">
        <v>18</v>
      </c>
      <c r="I24" s="45" t="s">
        <v>18</v>
      </c>
      <c r="J24" s="22" t="s">
        <v>18</v>
      </c>
      <c r="K24" s="22" t="s">
        <v>18</v>
      </c>
      <c r="L24" s="22" t="s">
        <v>18</v>
      </c>
      <c r="M24" s="22" t="s">
        <v>18</v>
      </c>
      <c r="N24" s="22" t="s">
        <v>18</v>
      </c>
      <c r="O24" s="22" t="s">
        <v>18</v>
      </c>
      <c r="P24" s="22" t="s">
        <v>18</v>
      </c>
      <c r="Q24" s="22" t="s">
        <v>18</v>
      </c>
      <c r="R24" s="22" t="s">
        <v>18</v>
      </c>
      <c r="S24" s="22" t="s">
        <v>18</v>
      </c>
      <c r="T24" s="22" t="s">
        <v>18</v>
      </c>
      <c r="U24" s="22" t="s">
        <v>18</v>
      </c>
      <c r="V24" s="22" t="s">
        <v>18</v>
      </c>
    </row>
    <row r="25" spans="1:50" s="12" customFormat="1">
      <c r="A25" s="26" t="s">
        <v>16</v>
      </c>
      <c r="B25" s="27" t="s">
        <v>75</v>
      </c>
      <c r="C25" s="28" t="s">
        <v>17</v>
      </c>
      <c r="D25" s="28">
        <f>D18</f>
        <v>0</v>
      </c>
      <c r="E25" s="28">
        <f>E18</f>
        <v>0</v>
      </c>
      <c r="F25" s="28" t="s">
        <v>18</v>
      </c>
      <c r="G25" s="28">
        <f t="shared" ref="G25:Q25" si="3">G18</f>
        <v>268.2</v>
      </c>
      <c r="H25" s="28">
        <f t="shared" si="3"/>
        <v>7.6</v>
      </c>
      <c r="I25" s="28">
        <f t="shared" si="3"/>
        <v>0</v>
      </c>
      <c r="J25" s="28">
        <f t="shared" si="3"/>
        <v>0</v>
      </c>
      <c r="K25" s="28">
        <f t="shared" si="3"/>
        <v>0</v>
      </c>
      <c r="L25" s="28">
        <f t="shared" si="3"/>
        <v>0</v>
      </c>
      <c r="M25" s="28">
        <f t="shared" si="3"/>
        <v>0</v>
      </c>
      <c r="N25" s="28">
        <f t="shared" si="3"/>
        <v>0</v>
      </c>
      <c r="O25" s="28">
        <f t="shared" si="3"/>
        <v>0</v>
      </c>
      <c r="P25" s="28">
        <f t="shared" si="3"/>
        <v>7.6</v>
      </c>
      <c r="Q25" s="28">
        <f t="shared" si="3"/>
        <v>0</v>
      </c>
      <c r="R25" s="28" t="s">
        <v>18</v>
      </c>
      <c r="S25" s="28">
        <f t="shared" ref="S25:T25" si="4">S18</f>
        <v>170.7</v>
      </c>
      <c r="T25" s="28">
        <f t="shared" si="4"/>
        <v>-7.6</v>
      </c>
      <c r="U25" s="28">
        <f>IF(P25=0,0,Q25/P25)</f>
        <v>0</v>
      </c>
      <c r="V25" s="28" t="s">
        <v>18</v>
      </c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</row>
    <row r="26" spans="1:50" s="12" customFormat="1">
      <c r="A26" s="29" t="s">
        <v>19</v>
      </c>
      <c r="B26" s="30" t="s">
        <v>20</v>
      </c>
      <c r="C26" s="31" t="s">
        <v>17</v>
      </c>
      <c r="D26" s="32" t="s">
        <v>18</v>
      </c>
      <c r="E26" s="32" t="s">
        <v>18</v>
      </c>
      <c r="F26" s="32" t="s">
        <v>18</v>
      </c>
      <c r="G26" s="32" t="s">
        <v>18</v>
      </c>
      <c r="H26" s="47" t="s">
        <v>18</v>
      </c>
      <c r="I26" s="47" t="s">
        <v>18</v>
      </c>
      <c r="J26" s="32" t="s">
        <v>18</v>
      </c>
      <c r="K26" s="32" t="s">
        <v>18</v>
      </c>
      <c r="L26" s="32" t="s">
        <v>18</v>
      </c>
      <c r="M26" s="32" t="s">
        <v>18</v>
      </c>
      <c r="N26" s="32" t="s">
        <v>18</v>
      </c>
      <c r="O26" s="32" t="s">
        <v>18</v>
      </c>
      <c r="P26" s="32" t="s">
        <v>18</v>
      </c>
      <c r="Q26" s="32" t="s">
        <v>18</v>
      </c>
      <c r="R26" s="32" t="s">
        <v>18</v>
      </c>
      <c r="S26" s="32" t="s">
        <v>18</v>
      </c>
      <c r="T26" s="32" t="s">
        <v>18</v>
      </c>
      <c r="U26" s="32" t="s">
        <v>18</v>
      </c>
      <c r="V26" s="32" t="s">
        <v>18</v>
      </c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</row>
    <row r="27" spans="1:50" s="12" customFormat="1" ht="25.5">
      <c r="A27" s="29" t="s">
        <v>21</v>
      </c>
      <c r="B27" s="30" t="s">
        <v>22</v>
      </c>
      <c r="C27" s="31" t="s">
        <v>17</v>
      </c>
      <c r="D27" s="35">
        <f>D28+D31</f>
        <v>0</v>
      </c>
      <c r="E27" s="35">
        <f>E28+E31</f>
        <v>0</v>
      </c>
      <c r="F27" s="35" t="s">
        <v>18</v>
      </c>
      <c r="G27" s="35">
        <f t="shared" ref="G27:Q27" si="5">G28+G31</f>
        <v>268.2</v>
      </c>
      <c r="H27" s="48">
        <f t="shared" si="5"/>
        <v>7.6</v>
      </c>
      <c r="I27" s="48">
        <f t="shared" si="5"/>
        <v>0</v>
      </c>
      <c r="J27" s="35">
        <f t="shared" si="5"/>
        <v>0</v>
      </c>
      <c r="K27" s="35">
        <f t="shared" si="5"/>
        <v>0</v>
      </c>
      <c r="L27" s="35">
        <f t="shared" si="5"/>
        <v>0</v>
      </c>
      <c r="M27" s="35">
        <f t="shared" si="5"/>
        <v>0</v>
      </c>
      <c r="N27" s="35">
        <f t="shared" si="5"/>
        <v>0</v>
      </c>
      <c r="O27" s="35">
        <f t="shared" si="5"/>
        <v>0</v>
      </c>
      <c r="P27" s="35">
        <f t="shared" si="5"/>
        <v>7.6</v>
      </c>
      <c r="Q27" s="35">
        <f t="shared" si="5"/>
        <v>0</v>
      </c>
      <c r="R27" s="35" t="s">
        <v>18</v>
      </c>
      <c r="S27" s="35">
        <f>S28+S31</f>
        <v>170.7</v>
      </c>
      <c r="T27" s="35">
        <f>T28+T31</f>
        <v>-7.6</v>
      </c>
      <c r="U27" s="35">
        <f t="shared" ref="U27:U29" si="6">IF(P27=0,0,Q27/P27)</f>
        <v>0</v>
      </c>
      <c r="V27" s="35" t="s">
        <v>18</v>
      </c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</row>
    <row r="28" spans="1:50" s="10" customFormat="1" ht="51">
      <c r="A28" s="33" t="s">
        <v>23</v>
      </c>
      <c r="B28" s="34" t="s">
        <v>24</v>
      </c>
      <c r="C28" s="33" t="s">
        <v>17</v>
      </c>
      <c r="D28" s="33">
        <f>D29</f>
        <v>0</v>
      </c>
      <c r="E28" s="33">
        <f>E29</f>
        <v>0</v>
      </c>
      <c r="F28" s="33" t="s">
        <v>18</v>
      </c>
      <c r="G28" s="33">
        <f>G29</f>
        <v>0</v>
      </c>
      <c r="H28" s="33">
        <f t="shared" ref="H28:Q28" si="7">H29</f>
        <v>0</v>
      </c>
      <c r="I28" s="33">
        <f t="shared" si="7"/>
        <v>0</v>
      </c>
      <c r="J28" s="33">
        <f t="shared" si="7"/>
        <v>0</v>
      </c>
      <c r="K28" s="33">
        <f t="shared" si="7"/>
        <v>0</v>
      </c>
      <c r="L28" s="33">
        <f t="shared" si="7"/>
        <v>0</v>
      </c>
      <c r="M28" s="33">
        <f t="shared" si="7"/>
        <v>0</v>
      </c>
      <c r="N28" s="33">
        <f t="shared" si="7"/>
        <v>0</v>
      </c>
      <c r="O28" s="33">
        <f t="shared" si="7"/>
        <v>0</v>
      </c>
      <c r="P28" s="33">
        <f t="shared" si="7"/>
        <v>0</v>
      </c>
      <c r="Q28" s="33">
        <f t="shared" si="7"/>
        <v>0</v>
      </c>
      <c r="R28" s="33" t="s">
        <v>18</v>
      </c>
      <c r="S28" s="33">
        <f>S29</f>
        <v>0</v>
      </c>
      <c r="T28" s="33">
        <f>T29</f>
        <v>0</v>
      </c>
      <c r="U28" s="33">
        <f t="shared" si="6"/>
        <v>0</v>
      </c>
      <c r="V28" s="33" t="s">
        <v>18</v>
      </c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</row>
    <row r="29" spans="1:50" s="10" customFormat="1" ht="25.5">
      <c r="A29" s="19" t="s">
        <v>25</v>
      </c>
      <c r="B29" s="20" t="s">
        <v>26</v>
      </c>
      <c r="C29" s="36" t="s">
        <v>17</v>
      </c>
      <c r="D29" s="37">
        <v>0</v>
      </c>
      <c r="E29" s="37">
        <v>0</v>
      </c>
      <c r="F29" s="37" t="s">
        <v>18</v>
      </c>
      <c r="G29" s="37">
        <v>0</v>
      </c>
      <c r="H29" s="50">
        <v>0</v>
      </c>
      <c r="I29" s="50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  <c r="Q29" s="37">
        <v>0</v>
      </c>
      <c r="R29" s="37" t="s">
        <v>18</v>
      </c>
      <c r="S29" s="37">
        <v>0</v>
      </c>
      <c r="T29" s="37">
        <v>0</v>
      </c>
      <c r="U29" s="37">
        <f t="shared" si="6"/>
        <v>0</v>
      </c>
      <c r="V29" s="37" t="s">
        <v>18</v>
      </c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</row>
    <row r="30" spans="1:50" s="10" customFormat="1" ht="38.25">
      <c r="A30" s="38" t="s">
        <v>27</v>
      </c>
      <c r="B30" s="39" t="s">
        <v>28</v>
      </c>
      <c r="C30" s="39" t="s">
        <v>17</v>
      </c>
      <c r="D30" s="40" t="s">
        <v>18</v>
      </c>
      <c r="E30" s="40" t="s">
        <v>18</v>
      </c>
      <c r="F30" s="40" t="s">
        <v>18</v>
      </c>
      <c r="G30" s="40" t="s">
        <v>18</v>
      </c>
      <c r="H30" s="40" t="s">
        <v>18</v>
      </c>
      <c r="I30" s="40" t="s">
        <v>18</v>
      </c>
      <c r="J30" s="40" t="s">
        <v>18</v>
      </c>
      <c r="K30" s="40" t="s">
        <v>18</v>
      </c>
      <c r="L30" s="40" t="s">
        <v>18</v>
      </c>
      <c r="M30" s="40" t="s">
        <v>18</v>
      </c>
      <c r="N30" s="40" t="s">
        <v>18</v>
      </c>
      <c r="O30" s="40" t="s">
        <v>18</v>
      </c>
      <c r="P30" s="40" t="s">
        <v>18</v>
      </c>
      <c r="Q30" s="40" t="s">
        <v>18</v>
      </c>
      <c r="R30" s="40" t="s">
        <v>18</v>
      </c>
      <c r="S30" s="40" t="s">
        <v>18</v>
      </c>
      <c r="T30" s="40" t="s">
        <v>18</v>
      </c>
      <c r="U30" s="40" t="s">
        <v>18</v>
      </c>
      <c r="V30" s="40" t="s">
        <v>18</v>
      </c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</row>
    <row r="31" spans="1:50" s="13" customFormat="1" ht="38.25">
      <c r="A31" s="33" t="s">
        <v>29</v>
      </c>
      <c r="B31" s="34" t="s">
        <v>30</v>
      </c>
      <c r="C31" s="33" t="s">
        <v>17</v>
      </c>
      <c r="D31" s="33">
        <f>SUM(D33)</f>
        <v>0</v>
      </c>
      <c r="E31" s="33">
        <f t="shared" ref="E31:U31" si="8">SUM(E33)</f>
        <v>0</v>
      </c>
      <c r="F31" s="33">
        <f t="shared" si="8"/>
        <v>0</v>
      </c>
      <c r="G31" s="33">
        <f t="shared" si="8"/>
        <v>268.2</v>
      </c>
      <c r="H31" s="33">
        <f t="shared" si="8"/>
        <v>7.6</v>
      </c>
      <c r="I31" s="33">
        <f t="shared" si="8"/>
        <v>0</v>
      </c>
      <c r="J31" s="33">
        <f t="shared" si="8"/>
        <v>0</v>
      </c>
      <c r="K31" s="33">
        <f t="shared" si="8"/>
        <v>0</v>
      </c>
      <c r="L31" s="33">
        <f t="shared" si="8"/>
        <v>0</v>
      </c>
      <c r="M31" s="33">
        <f t="shared" si="8"/>
        <v>0</v>
      </c>
      <c r="N31" s="33">
        <f t="shared" si="8"/>
        <v>0</v>
      </c>
      <c r="O31" s="33">
        <f t="shared" si="8"/>
        <v>0</v>
      </c>
      <c r="P31" s="33">
        <f t="shared" si="8"/>
        <v>7.6</v>
      </c>
      <c r="Q31" s="33">
        <f t="shared" si="8"/>
        <v>0</v>
      </c>
      <c r="R31" s="33">
        <f t="shared" si="8"/>
        <v>0</v>
      </c>
      <c r="S31" s="33">
        <f t="shared" si="8"/>
        <v>170.7</v>
      </c>
      <c r="T31" s="33">
        <f t="shared" si="8"/>
        <v>-7.6</v>
      </c>
      <c r="U31" s="33">
        <f t="shared" si="8"/>
        <v>0</v>
      </c>
      <c r="V31" s="33" t="s">
        <v>18</v>
      </c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</row>
    <row r="32" spans="1:50" s="13" customFormat="1" ht="25.5">
      <c r="A32" s="38" t="s">
        <v>31</v>
      </c>
      <c r="B32" s="39" t="s">
        <v>32</v>
      </c>
      <c r="C32" s="39" t="s">
        <v>17</v>
      </c>
      <c r="D32" s="57" t="s">
        <v>18</v>
      </c>
      <c r="E32" s="40" t="s">
        <v>18</v>
      </c>
      <c r="F32" s="40" t="s">
        <v>18</v>
      </c>
      <c r="G32" s="40" t="s">
        <v>18</v>
      </c>
      <c r="H32" s="51" t="s">
        <v>18</v>
      </c>
      <c r="I32" s="51" t="s">
        <v>18</v>
      </c>
      <c r="J32" s="40" t="s">
        <v>18</v>
      </c>
      <c r="K32" s="40" t="s">
        <v>18</v>
      </c>
      <c r="L32" s="40" t="s">
        <v>18</v>
      </c>
      <c r="M32" s="40" t="s">
        <v>18</v>
      </c>
      <c r="N32" s="40" t="s">
        <v>18</v>
      </c>
      <c r="O32" s="40" t="s">
        <v>18</v>
      </c>
      <c r="P32" s="40" t="s">
        <v>18</v>
      </c>
      <c r="Q32" s="40" t="s">
        <v>18</v>
      </c>
      <c r="R32" s="40" t="s">
        <v>18</v>
      </c>
      <c r="S32" s="40" t="s">
        <v>18</v>
      </c>
      <c r="T32" s="40" t="s">
        <v>18</v>
      </c>
      <c r="U32" s="40" t="s">
        <v>18</v>
      </c>
      <c r="V32" s="40" t="s">
        <v>18</v>
      </c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</row>
    <row r="33" spans="1:50" s="13" customFormat="1" ht="25.5">
      <c r="A33" s="38" t="s">
        <v>33</v>
      </c>
      <c r="B33" s="39" t="s">
        <v>34</v>
      </c>
      <c r="C33" s="39" t="s">
        <v>17</v>
      </c>
      <c r="D33" s="40">
        <f>SUM(D34:D36)</f>
        <v>0</v>
      </c>
      <c r="E33" s="40">
        <f>SUM(E34:E36)</f>
        <v>0</v>
      </c>
      <c r="F33" s="40" t="s">
        <v>18</v>
      </c>
      <c r="G33" s="40">
        <f t="shared" ref="G33:Q33" si="9">SUM(G34:G36)</f>
        <v>268.2</v>
      </c>
      <c r="H33" s="51">
        <f t="shared" si="9"/>
        <v>7.6</v>
      </c>
      <c r="I33" s="51">
        <f t="shared" si="9"/>
        <v>0</v>
      </c>
      <c r="J33" s="40">
        <f t="shared" si="9"/>
        <v>0</v>
      </c>
      <c r="K33" s="40">
        <f t="shared" si="9"/>
        <v>0</v>
      </c>
      <c r="L33" s="40">
        <f t="shared" si="9"/>
        <v>0</v>
      </c>
      <c r="M33" s="40">
        <f t="shared" si="9"/>
        <v>0</v>
      </c>
      <c r="N33" s="40">
        <f t="shared" si="9"/>
        <v>0</v>
      </c>
      <c r="O33" s="40">
        <f t="shared" si="9"/>
        <v>0</v>
      </c>
      <c r="P33" s="40">
        <f t="shared" si="9"/>
        <v>7.6</v>
      </c>
      <c r="Q33" s="40">
        <f t="shared" si="9"/>
        <v>0</v>
      </c>
      <c r="R33" s="40" t="s">
        <v>18</v>
      </c>
      <c r="S33" s="40">
        <f>SUM(S34:S36)</f>
        <v>170.7</v>
      </c>
      <c r="T33" s="40">
        <f>SUM(T34:T36)</f>
        <v>-7.6</v>
      </c>
      <c r="U33" s="40">
        <f>SUM(U34:U36)</f>
        <v>0</v>
      </c>
      <c r="V33" s="40" t="s">
        <v>18</v>
      </c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</row>
    <row r="34" spans="1:50" s="13" customFormat="1" ht="25.5">
      <c r="A34" s="52" t="s">
        <v>76</v>
      </c>
      <c r="B34" s="53" t="s">
        <v>85</v>
      </c>
      <c r="C34" s="54" t="s">
        <v>87</v>
      </c>
      <c r="D34" s="55" t="s">
        <v>18</v>
      </c>
      <c r="E34" s="55">
        <v>0</v>
      </c>
      <c r="F34" s="55" t="s">
        <v>18</v>
      </c>
      <c r="G34" s="55">
        <v>82.6</v>
      </c>
      <c r="H34" s="56">
        <f t="shared" ref="H34:I36" si="10">J34+L34+N34+P34</f>
        <v>7.6</v>
      </c>
      <c r="I34" s="56">
        <f t="shared" si="10"/>
        <v>0</v>
      </c>
      <c r="J34" s="55">
        <v>0</v>
      </c>
      <c r="K34" s="55">
        <v>0</v>
      </c>
      <c r="L34" s="55">
        <v>0</v>
      </c>
      <c r="M34" s="55">
        <v>0</v>
      </c>
      <c r="N34" s="55">
        <v>0</v>
      </c>
      <c r="O34" s="55">
        <v>0</v>
      </c>
      <c r="P34" s="55">
        <v>7.6</v>
      </c>
      <c r="Q34" s="55">
        <v>0</v>
      </c>
      <c r="R34" s="55" t="s">
        <v>18</v>
      </c>
      <c r="S34" s="55">
        <f>G34-I34</f>
        <v>82.6</v>
      </c>
      <c r="T34" s="55">
        <f t="shared" ref="T34:T36" si="11">Q34-P34</f>
        <v>-7.6</v>
      </c>
      <c r="U34" s="55">
        <f t="shared" ref="U34:U36" si="12">IF(P34=0,0,Q34/P34)</f>
        <v>0</v>
      </c>
      <c r="V34" s="55" t="s">
        <v>18</v>
      </c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</row>
    <row r="35" spans="1:50" s="13" customFormat="1" ht="38.25">
      <c r="A35" s="52" t="s">
        <v>77</v>
      </c>
      <c r="B35" s="53" t="s">
        <v>78</v>
      </c>
      <c r="C35" s="54" t="s">
        <v>88</v>
      </c>
      <c r="D35" s="55" t="s">
        <v>18</v>
      </c>
      <c r="E35" s="55">
        <v>0</v>
      </c>
      <c r="F35" s="55" t="s">
        <v>18</v>
      </c>
      <c r="G35" s="55">
        <v>88.1</v>
      </c>
      <c r="H35" s="56">
        <f t="shared" si="10"/>
        <v>0</v>
      </c>
      <c r="I35" s="56">
        <f t="shared" si="10"/>
        <v>0</v>
      </c>
      <c r="J35" s="55">
        <v>0</v>
      </c>
      <c r="K35" s="55">
        <v>0</v>
      </c>
      <c r="L35" s="55">
        <v>0</v>
      </c>
      <c r="M35" s="55">
        <v>0</v>
      </c>
      <c r="N35" s="55">
        <v>0</v>
      </c>
      <c r="O35" s="55">
        <v>0</v>
      </c>
      <c r="P35" s="55">
        <v>0</v>
      </c>
      <c r="Q35" s="55">
        <v>0</v>
      </c>
      <c r="R35" s="55" t="s">
        <v>18</v>
      </c>
      <c r="S35" s="55">
        <f>G35-I35</f>
        <v>88.1</v>
      </c>
      <c r="T35" s="55">
        <f t="shared" si="11"/>
        <v>0</v>
      </c>
      <c r="U35" s="55">
        <f t="shared" si="12"/>
        <v>0</v>
      </c>
      <c r="V35" s="55" t="s">
        <v>18</v>
      </c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</row>
    <row r="36" spans="1:50" s="13" customFormat="1" ht="25.5">
      <c r="A36" s="52" t="s">
        <v>79</v>
      </c>
      <c r="B36" s="53" t="s">
        <v>86</v>
      </c>
      <c r="C36" s="54" t="s">
        <v>89</v>
      </c>
      <c r="D36" s="55" t="s">
        <v>18</v>
      </c>
      <c r="E36" s="55">
        <v>0</v>
      </c>
      <c r="F36" s="55" t="s">
        <v>18</v>
      </c>
      <c r="G36" s="55">
        <v>97.5</v>
      </c>
      <c r="H36" s="56">
        <f t="shared" si="10"/>
        <v>0</v>
      </c>
      <c r="I36" s="56">
        <f t="shared" si="10"/>
        <v>0</v>
      </c>
      <c r="J36" s="55">
        <v>0</v>
      </c>
      <c r="K36" s="55">
        <v>0</v>
      </c>
      <c r="L36" s="55">
        <v>0</v>
      </c>
      <c r="M36" s="55">
        <v>0</v>
      </c>
      <c r="N36" s="55">
        <v>0</v>
      </c>
      <c r="O36" s="55">
        <v>0</v>
      </c>
      <c r="P36" s="55">
        <v>0</v>
      </c>
      <c r="Q36" s="55">
        <v>0</v>
      </c>
      <c r="R36" s="55" t="s">
        <v>18</v>
      </c>
      <c r="S36" s="55">
        <v>0</v>
      </c>
      <c r="T36" s="55">
        <f t="shared" si="11"/>
        <v>0</v>
      </c>
      <c r="U36" s="55">
        <f t="shared" si="12"/>
        <v>0</v>
      </c>
      <c r="V36" s="55" t="s">
        <v>18</v>
      </c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</row>
    <row r="37" spans="1:50" s="13" customFormat="1" ht="25.5">
      <c r="A37" s="33" t="s">
        <v>63</v>
      </c>
      <c r="B37" s="34" t="s">
        <v>64</v>
      </c>
      <c r="C37" s="33" t="s">
        <v>17</v>
      </c>
      <c r="D37" s="33" t="s">
        <v>18</v>
      </c>
      <c r="E37" s="33" t="s">
        <v>18</v>
      </c>
      <c r="F37" s="33" t="s">
        <v>18</v>
      </c>
      <c r="G37" s="33" t="s">
        <v>18</v>
      </c>
      <c r="H37" s="49" t="s">
        <v>18</v>
      </c>
      <c r="I37" s="49" t="s">
        <v>18</v>
      </c>
      <c r="J37" s="33" t="s">
        <v>18</v>
      </c>
      <c r="K37" s="33" t="s">
        <v>18</v>
      </c>
      <c r="L37" s="33" t="s">
        <v>18</v>
      </c>
      <c r="M37" s="33" t="s">
        <v>18</v>
      </c>
      <c r="N37" s="33" t="s">
        <v>18</v>
      </c>
      <c r="O37" s="33" t="s">
        <v>18</v>
      </c>
      <c r="P37" s="33" t="s">
        <v>18</v>
      </c>
      <c r="Q37" s="33" t="s">
        <v>18</v>
      </c>
      <c r="R37" s="33" t="s">
        <v>18</v>
      </c>
      <c r="S37" s="33" t="s">
        <v>18</v>
      </c>
      <c r="T37" s="33" t="s">
        <v>18</v>
      </c>
      <c r="U37" s="33" t="s">
        <v>18</v>
      </c>
      <c r="V37" s="33" t="s">
        <v>18</v>
      </c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</row>
    <row r="38" spans="1:50" s="10" customFormat="1" ht="38.25">
      <c r="A38" s="33" t="s">
        <v>65</v>
      </c>
      <c r="B38" s="34" t="s">
        <v>66</v>
      </c>
      <c r="C38" s="33" t="s">
        <v>17</v>
      </c>
      <c r="D38" s="33" t="s">
        <v>18</v>
      </c>
      <c r="E38" s="33" t="s">
        <v>18</v>
      </c>
      <c r="F38" s="33" t="s">
        <v>18</v>
      </c>
      <c r="G38" s="33" t="s">
        <v>18</v>
      </c>
      <c r="H38" s="49" t="s">
        <v>18</v>
      </c>
      <c r="I38" s="49" t="s">
        <v>18</v>
      </c>
      <c r="J38" s="33" t="s">
        <v>18</v>
      </c>
      <c r="K38" s="33" t="s">
        <v>18</v>
      </c>
      <c r="L38" s="33" t="s">
        <v>18</v>
      </c>
      <c r="M38" s="33" t="s">
        <v>18</v>
      </c>
      <c r="N38" s="33" t="s">
        <v>18</v>
      </c>
      <c r="O38" s="33" t="s">
        <v>18</v>
      </c>
      <c r="P38" s="33" t="s">
        <v>18</v>
      </c>
      <c r="Q38" s="33" t="s">
        <v>18</v>
      </c>
      <c r="R38" s="33" t="s">
        <v>18</v>
      </c>
      <c r="S38" s="33" t="s">
        <v>18</v>
      </c>
      <c r="T38" s="33" t="s">
        <v>18</v>
      </c>
      <c r="U38" s="33" t="s">
        <v>18</v>
      </c>
      <c r="V38" s="33" t="s">
        <v>18</v>
      </c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</row>
    <row r="39" spans="1:50" s="10" customFormat="1" ht="51">
      <c r="A39" s="32" t="s">
        <v>67</v>
      </c>
      <c r="B39" s="41" t="s">
        <v>68</v>
      </c>
      <c r="C39" s="32" t="s">
        <v>17</v>
      </c>
      <c r="D39" s="32" t="s">
        <v>18</v>
      </c>
      <c r="E39" s="32" t="s">
        <v>18</v>
      </c>
      <c r="F39" s="32" t="s">
        <v>18</v>
      </c>
      <c r="G39" s="32" t="s">
        <v>18</v>
      </c>
      <c r="H39" s="47" t="s">
        <v>18</v>
      </c>
      <c r="I39" s="47" t="s">
        <v>18</v>
      </c>
      <c r="J39" s="32" t="s">
        <v>18</v>
      </c>
      <c r="K39" s="32" t="s">
        <v>18</v>
      </c>
      <c r="L39" s="32" t="s">
        <v>18</v>
      </c>
      <c r="M39" s="32" t="s">
        <v>18</v>
      </c>
      <c r="N39" s="32" t="s">
        <v>18</v>
      </c>
      <c r="O39" s="32" t="s">
        <v>18</v>
      </c>
      <c r="P39" s="32" t="s">
        <v>18</v>
      </c>
      <c r="Q39" s="32" t="s">
        <v>18</v>
      </c>
      <c r="R39" s="32" t="s">
        <v>18</v>
      </c>
      <c r="S39" s="32" t="s">
        <v>18</v>
      </c>
      <c r="T39" s="32" t="s">
        <v>18</v>
      </c>
      <c r="U39" s="32" t="s">
        <v>18</v>
      </c>
      <c r="V39" s="32" t="s">
        <v>18</v>
      </c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</row>
    <row r="40" spans="1:50" ht="25.5">
      <c r="A40" s="32" t="s">
        <v>69</v>
      </c>
      <c r="B40" s="41" t="s">
        <v>70</v>
      </c>
      <c r="C40" s="32" t="s">
        <v>17</v>
      </c>
      <c r="D40" s="32" t="s">
        <v>18</v>
      </c>
      <c r="E40" s="35" t="s">
        <v>18</v>
      </c>
      <c r="F40" s="35" t="s">
        <v>18</v>
      </c>
      <c r="G40" s="35" t="s">
        <v>18</v>
      </c>
      <c r="H40" s="48" t="s">
        <v>18</v>
      </c>
      <c r="I40" s="48" t="s">
        <v>18</v>
      </c>
      <c r="J40" s="35" t="s">
        <v>18</v>
      </c>
      <c r="K40" s="35" t="s">
        <v>18</v>
      </c>
      <c r="L40" s="35" t="s">
        <v>18</v>
      </c>
      <c r="M40" s="35" t="s">
        <v>18</v>
      </c>
      <c r="N40" s="35" t="s">
        <v>18</v>
      </c>
      <c r="O40" s="35" t="s">
        <v>18</v>
      </c>
      <c r="P40" s="35" t="s">
        <v>18</v>
      </c>
      <c r="Q40" s="35" t="s">
        <v>18</v>
      </c>
      <c r="R40" s="35" t="s">
        <v>18</v>
      </c>
      <c r="S40" s="35" t="s">
        <v>18</v>
      </c>
      <c r="T40" s="35" t="s">
        <v>18</v>
      </c>
      <c r="U40" s="35" t="s">
        <v>18</v>
      </c>
      <c r="V40" s="32">
        <v>0</v>
      </c>
    </row>
    <row r="41" spans="1:50" ht="25.5">
      <c r="A41" s="29" t="s">
        <v>71</v>
      </c>
      <c r="B41" s="30" t="s">
        <v>72</v>
      </c>
      <c r="C41" s="31" t="s">
        <v>17</v>
      </c>
      <c r="D41" s="32" t="s">
        <v>18</v>
      </c>
      <c r="E41" s="35" t="s">
        <v>18</v>
      </c>
      <c r="F41" s="35" t="s">
        <v>18</v>
      </c>
      <c r="G41" s="35" t="s">
        <v>18</v>
      </c>
      <c r="H41" s="48" t="s">
        <v>18</v>
      </c>
      <c r="I41" s="48" t="s">
        <v>18</v>
      </c>
      <c r="J41" s="35" t="s">
        <v>18</v>
      </c>
      <c r="K41" s="35" t="s">
        <v>18</v>
      </c>
      <c r="L41" s="35" t="s">
        <v>18</v>
      </c>
      <c r="M41" s="35" t="s">
        <v>18</v>
      </c>
      <c r="N41" s="35" t="s">
        <v>18</v>
      </c>
      <c r="O41" s="35" t="s">
        <v>18</v>
      </c>
      <c r="P41" s="35" t="s">
        <v>18</v>
      </c>
      <c r="Q41" s="35" t="s">
        <v>18</v>
      </c>
      <c r="R41" s="35" t="s">
        <v>18</v>
      </c>
      <c r="S41" s="35" t="s">
        <v>18</v>
      </c>
      <c r="T41" s="35" t="s">
        <v>18</v>
      </c>
      <c r="U41" s="35" t="s">
        <v>18</v>
      </c>
      <c r="V41" s="35" t="s">
        <v>18</v>
      </c>
    </row>
    <row r="42" spans="1:50">
      <c r="A42" s="29" t="s">
        <v>73</v>
      </c>
      <c r="B42" s="30" t="s">
        <v>74</v>
      </c>
      <c r="C42" s="31" t="s">
        <v>17</v>
      </c>
      <c r="D42" s="32" t="s">
        <v>18</v>
      </c>
      <c r="E42" s="35" t="s">
        <v>18</v>
      </c>
      <c r="F42" s="35" t="s">
        <v>18</v>
      </c>
      <c r="G42" s="35" t="s">
        <v>18</v>
      </c>
      <c r="H42" s="48" t="s">
        <v>18</v>
      </c>
      <c r="I42" s="48" t="s">
        <v>18</v>
      </c>
      <c r="J42" s="35" t="s">
        <v>18</v>
      </c>
      <c r="K42" s="35" t="s">
        <v>18</v>
      </c>
      <c r="L42" s="35" t="s">
        <v>18</v>
      </c>
      <c r="M42" s="35" t="s">
        <v>18</v>
      </c>
      <c r="N42" s="35" t="s">
        <v>18</v>
      </c>
      <c r="O42" s="35" t="s">
        <v>18</v>
      </c>
      <c r="P42" s="35" t="s">
        <v>18</v>
      </c>
      <c r="Q42" s="35" t="s">
        <v>18</v>
      </c>
      <c r="R42" s="35" t="s">
        <v>18</v>
      </c>
      <c r="S42" s="35" t="s">
        <v>18</v>
      </c>
      <c r="T42" s="35" t="s">
        <v>18</v>
      </c>
      <c r="U42" s="35" t="s">
        <v>18</v>
      </c>
      <c r="V42" s="35" t="s">
        <v>18</v>
      </c>
    </row>
    <row r="43" spans="1:50">
      <c r="F43" s="14"/>
    </row>
  </sheetData>
  <autoFilter ref="A19:AX42"/>
  <mergeCells count="28">
    <mergeCell ref="R15:R16"/>
    <mergeCell ref="H15:I15"/>
    <mergeCell ref="J15:K15"/>
    <mergeCell ref="L15:M15"/>
    <mergeCell ref="N15:O15"/>
    <mergeCell ref="P15:Q15"/>
    <mergeCell ref="T2:V2"/>
    <mergeCell ref="A3:V3"/>
    <mergeCell ref="H12:Q12"/>
    <mergeCell ref="A14:A16"/>
    <mergeCell ref="B14:B16"/>
    <mergeCell ref="C14:C16"/>
    <mergeCell ref="D14:D16"/>
    <mergeCell ref="E14:E16"/>
    <mergeCell ref="F14:G14"/>
    <mergeCell ref="H14:Q14"/>
    <mergeCell ref="R14:S14"/>
    <mergeCell ref="S15:S16"/>
    <mergeCell ref="T14:U15"/>
    <mergeCell ref="V14:V16"/>
    <mergeCell ref="F15:F16"/>
    <mergeCell ref="G15:G16"/>
    <mergeCell ref="J9:K9"/>
    <mergeCell ref="H11:P11"/>
    <mergeCell ref="G4:H4"/>
    <mergeCell ref="J4:K4"/>
    <mergeCell ref="G6:Q6"/>
    <mergeCell ref="G7:O7"/>
  </mergeCells>
  <pageMargins left="0.39370078740157505" right="0.39370078740157505" top="0.78740157480314865" bottom="0.39370078740157399" header="0.196850393700787" footer="0.196850393700787"/>
  <pageSetup paperSize="0" scale="55" fitToWidth="0" fitToHeight="0" orientation="landscape" horizontalDpi="0" verticalDpi="0" copies="0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12</vt:lpstr>
      <vt:lpstr>Лист1</vt:lpstr>
      <vt:lpstr>Лист2</vt:lpstr>
      <vt:lpstr>Лист3</vt:lpstr>
      <vt:lpstr>'12'!Область_печати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2025-04-17T06:56:10Z</dcterms:modified>
</cp:coreProperties>
</file>